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735" yWindow="-165" windowWidth="14400" windowHeight="122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I238" i="1" l="1"/>
  <c r="F238" i="1"/>
  <c r="I164" i="1" l="1"/>
  <c r="I166" i="1" s="1"/>
  <c r="I165" i="1"/>
  <c r="I4" i="1"/>
  <c r="I11" i="1" s="1"/>
  <c r="I5" i="1"/>
  <c r="I6" i="1"/>
  <c r="I7" i="1"/>
  <c r="I8" i="1"/>
  <c r="I9" i="1"/>
  <c r="I10" i="1"/>
  <c r="I12" i="1"/>
  <c r="I19" i="1" s="1"/>
  <c r="I13" i="1"/>
  <c r="I14" i="1"/>
  <c r="I15" i="1"/>
  <c r="I16" i="1"/>
  <c r="I17" i="1"/>
  <c r="I18" i="1"/>
  <c r="I20" i="1"/>
  <c r="I27" i="1" s="1"/>
  <c r="I21" i="1"/>
  <c r="I22" i="1"/>
  <c r="I23" i="1"/>
  <c r="I24" i="1"/>
  <c r="I25" i="1"/>
  <c r="I26" i="1"/>
  <c r="I28" i="1"/>
  <c r="I35" i="1" s="1"/>
  <c r="I29" i="1"/>
  <c r="I30" i="1"/>
  <c r="I31" i="1"/>
  <c r="I32" i="1"/>
  <c r="I33" i="1"/>
  <c r="I34" i="1"/>
  <c r="I36" i="1"/>
  <c r="I43" i="1" s="1"/>
  <c r="I37" i="1"/>
  <c r="I38" i="1"/>
  <c r="I39" i="1"/>
  <c r="I40" i="1"/>
  <c r="I41" i="1"/>
  <c r="I42" i="1"/>
  <c r="I44" i="1"/>
  <c r="I51" i="1" s="1"/>
  <c r="I45" i="1"/>
  <c r="I46" i="1"/>
  <c r="I47" i="1"/>
  <c r="I48" i="1"/>
  <c r="I49" i="1"/>
  <c r="I50" i="1"/>
  <c r="I52" i="1"/>
  <c r="I59" i="1" s="1"/>
  <c r="I53" i="1"/>
  <c r="I54" i="1"/>
  <c r="I55" i="1"/>
  <c r="I56" i="1"/>
  <c r="I57" i="1"/>
  <c r="I58" i="1"/>
  <c r="I60" i="1"/>
  <c r="I67" i="1" s="1"/>
  <c r="I61" i="1"/>
  <c r="I62" i="1"/>
  <c r="I63" i="1"/>
  <c r="I64" i="1"/>
  <c r="I65" i="1"/>
  <c r="I66" i="1"/>
  <c r="I68" i="1"/>
  <c r="I71" i="1" s="1"/>
  <c r="I69" i="1"/>
  <c r="I70" i="1"/>
  <c r="I72" i="1"/>
  <c r="I73" i="1"/>
  <c r="I74" i="1"/>
  <c r="I75" i="1"/>
  <c r="I76" i="1"/>
  <c r="I77" i="1"/>
  <c r="I79" i="1"/>
  <c r="I80" i="1"/>
  <c r="I81" i="1"/>
  <c r="I82" i="1"/>
  <c r="I83" i="1"/>
  <c r="I84" i="1"/>
  <c r="I86" i="1"/>
  <c r="I87" i="1"/>
  <c r="I88" i="1"/>
  <c r="I89" i="1"/>
  <c r="I90" i="1"/>
  <c r="I91" i="1"/>
  <c r="I93" i="1"/>
  <c r="I96" i="1" s="1"/>
  <c r="I94" i="1"/>
  <c r="I95" i="1"/>
  <c r="I97" i="1"/>
  <c r="I98" i="1"/>
  <c r="I99" i="1"/>
  <c r="I101" i="1"/>
  <c r="I102" i="1"/>
  <c r="I103" i="1"/>
  <c r="I104" i="1"/>
  <c r="I105" i="1"/>
  <c r="I106" i="1"/>
  <c r="I107" i="1"/>
  <c r="I109" i="1"/>
  <c r="I110" i="1"/>
  <c r="I111" i="1"/>
  <c r="I112" i="1"/>
  <c r="I113" i="1"/>
  <c r="I115" i="1"/>
  <c r="I116" i="1"/>
  <c r="I117" i="1"/>
  <c r="I118" i="1"/>
  <c r="I119" i="1"/>
  <c r="I121" i="1"/>
  <c r="I122" i="1"/>
  <c r="I123" i="1"/>
  <c r="I124" i="1"/>
  <c r="I125" i="1"/>
  <c r="I127" i="1"/>
  <c r="I128" i="1"/>
  <c r="I129" i="1"/>
  <c r="I130" i="1"/>
  <c r="I131" i="1"/>
  <c r="I133" i="1"/>
  <c r="I134" i="1"/>
  <c r="I135" i="1"/>
  <c r="I136" i="1"/>
  <c r="I137" i="1"/>
  <c r="I139" i="1"/>
  <c r="I140" i="1"/>
  <c r="I141" i="1"/>
  <c r="I142" i="1"/>
  <c r="I143" i="1"/>
  <c r="I145" i="1"/>
  <c r="I146" i="1"/>
  <c r="I147" i="1"/>
  <c r="I148" i="1"/>
  <c r="I149" i="1"/>
  <c r="I151" i="1"/>
  <c r="I152" i="1"/>
  <c r="I153" i="1"/>
  <c r="I154" i="1"/>
  <c r="I155" i="1"/>
  <c r="I157" i="1"/>
  <c r="I158" i="1"/>
  <c r="I159" i="1"/>
  <c r="I160" i="1"/>
  <c r="I161" i="1"/>
  <c r="F166" i="1"/>
  <c r="F11" i="1"/>
  <c r="F19" i="1"/>
  <c r="F27" i="1"/>
  <c r="F35" i="1"/>
  <c r="F43" i="1"/>
  <c r="F51" i="1"/>
  <c r="F59" i="1"/>
  <c r="F67" i="1"/>
  <c r="F71" i="1"/>
  <c r="F78" i="1"/>
  <c r="F85" i="1"/>
  <c r="F92" i="1"/>
  <c r="F96" i="1"/>
  <c r="F100" i="1"/>
  <c r="F102" i="1"/>
  <c r="F108" i="1"/>
  <c r="F114" i="1"/>
  <c r="F120" i="1"/>
  <c r="F126" i="1"/>
  <c r="F132" i="1"/>
  <c r="F138" i="1"/>
  <c r="F144" i="1"/>
  <c r="F150" i="1"/>
  <c r="F156" i="1"/>
  <c r="F162" i="1"/>
  <c r="I169" i="1"/>
  <c r="I167" i="1"/>
  <c r="I156" i="1" l="1"/>
  <c r="I132" i="1"/>
  <c r="I108" i="1"/>
  <c r="I85" i="1"/>
  <c r="I114" i="1"/>
  <c r="I100" i="1"/>
  <c r="I162" i="1"/>
  <c r="I144" i="1"/>
  <c r="I138" i="1"/>
  <c r="I120" i="1"/>
  <c r="I92" i="1"/>
  <c r="F163" i="1"/>
  <c r="I150" i="1"/>
  <c r="I126" i="1"/>
  <c r="I78" i="1"/>
  <c r="I163" i="1"/>
</calcChain>
</file>

<file path=xl/sharedStrings.xml><?xml version="1.0" encoding="utf-8"?>
<sst xmlns="http://schemas.openxmlformats.org/spreadsheetml/2006/main" count="810" uniqueCount="160">
  <si>
    <t>物资拨付明细表</t>
  </si>
  <si>
    <t>捐赠日期：2020年3月16日                                                                                            捐赠人：金龙鱼慈善公益基金会</t>
  </si>
  <si>
    <t>序号</t>
  </si>
  <si>
    <t>接收区域</t>
  </si>
  <si>
    <t>接收人</t>
  </si>
  <si>
    <t>品名</t>
  </si>
  <si>
    <t>国产/进口</t>
  </si>
  <si>
    <t>数量</t>
  </si>
  <si>
    <t>单位</t>
  </si>
  <si>
    <t>单价</t>
  </si>
  <si>
    <t>总计</t>
  </si>
  <si>
    <t>上海市接收单位5家，接收物资976箱，共计折价292977.88元</t>
  </si>
  <si>
    <t>上海市公共卫生临床中心</t>
  </si>
  <si>
    <t>家乐氏香脆麦米片205g*12纸盒cmm</t>
  </si>
  <si>
    <t>进口</t>
  </si>
  <si>
    <t>箱</t>
  </si>
  <si>
    <t>家乐氏香脆麦米片370g*12纸盒cmml</t>
  </si>
  <si>
    <t>家乐氏可可力350g*18纸盒kkl</t>
  </si>
  <si>
    <t>家乐氏进口谷物甄选三部曲520g*6  京东装</t>
  </si>
  <si>
    <t>家乐氏蔓越莓缤纷水果麦片712g*10袋装</t>
  </si>
  <si>
    <t>国产</t>
  </si>
  <si>
    <t>家乐氏蔓越莓缤纷水果麦片（35g*12）*8盒装</t>
  </si>
  <si>
    <t>小计</t>
  </si>
  <si>
    <t>复旦大学附属儿科医院</t>
  </si>
  <si>
    <t>上海市卫生健康委员会监督所</t>
  </si>
  <si>
    <t>上海市疾病预防控制中心</t>
  </si>
  <si>
    <t>上海市医疗急救中心</t>
  </si>
  <si>
    <t>浙江省接收单位4家，接收物资976箱，共计折价293145.24元</t>
  </si>
  <si>
    <t>杭州师范大学附属医院</t>
  </si>
  <si>
    <t>浙江大学医学院附属第二医院</t>
  </si>
  <si>
    <t>杭州公安局临安分局</t>
  </si>
  <si>
    <t>浙江省归国华侨联合会</t>
  </si>
  <si>
    <t>广州市接收单位3家，接收物资220箱，共计折价53617.36元</t>
  </si>
  <si>
    <t>广州市第八人民医院</t>
  </si>
  <si>
    <t>家乐氏能量补给坚果麦片（35g*12）*8盒装</t>
  </si>
  <si>
    <t>家乐氏可可玉米片190g*12纸盒kkp</t>
  </si>
  <si>
    <t>中山大学附属第三医院</t>
  </si>
  <si>
    <t>广州市第一人民医院</t>
  </si>
  <si>
    <t>广州省援助武汉医疗队接收物资224箱，共计折价53772.24元</t>
  </si>
  <si>
    <t>广东省援助武汉医疗队</t>
  </si>
  <si>
    <t>家乐氏可可球170g*12纸盒kkq</t>
  </si>
  <si>
    <t>家乐氏蔓越莓缤纷水果麦片400g*12袋装</t>
  </si>
  <si>
    <t>家乐氏香甜麦米片300g*12纸盒xt3</t>
  </si>
  <si>
    <t>家乐氏谷维滋310g*12纸盒gw3</t>
  </si>
  <si>
    <t>河南省接收单位10家，接收物资518箱，共计折价144110.96元</t>
  </si>
  <si>
    <t>郑州市侨联</t>
  </si>
  <si>
    <t>管城区侨联</t>
  </si>
  <si>
    <t>巩义市侨联</t>
  </si>
  <si>
    <t>新郑市侨联</t>
  </si>
  <si>
    <t>登封市侨联</t>
  </si>
  <si>
    <t>中牟县侨联</t>
  </si>
  <si>
    <t>新密市侨联</t>
  </si>
  <si>
    <t>金水区侨联</t>
  </si>
  <si>
    <t>上街区侨联</t>
  </si>
  <si>
    <t>荥阳市侨联</t>
  </si>
  <si>
    <t>合计</t>
  </si>
  <si>
    <t>伊朗伊斯兰共和国</t>
  </si>
  <si>
    <t>伊朗伊斯兰共和国驻上海总领事馆</t>
  </si>
  <si>
    <t>PP+PE隔离衣（一次性使用，规格型号YC-6)</t>
  </si>
  <si>
    <t>套</t>
  </si>
  <si>
    <t>纳米抗菌三防透湿隔离衣（可水洗消毒10次，重复使用10次，规格型号YC-1）</t>
  </si>
  <si>
    <t>埃及</t>
  </si>
  <si>
    <t>埃及华人华侨协会</t>
  </si>
  <si>
    <t>连花清瘟胶囊</t>
  </si>
  <si>
    <t>盒</t>
  </si>
  <si>
    <t>德国</t>
    <phoneticPr fontId="8" type="noConversion"/>
  </si>
  <si>
    <t>德国侨胞防疫工作委员会</t>
    <phoneticPr fontId="8" type="noConversion"/>
  </si>
  <si>
    <t>金花清感颗粒</t>
    <phoneticPr fontId="8" type="noConversion"/>
  </si>
  <si>
    <t>国产</t>
    <phoneticPr fontId="8" type="noConversion"/>
  </si>
  <si>
    <t>盒</t>
    <phoneticPr fontId="8" type="noConversion"/>
  </si>
  <si>
    <t>黑龙江省绥芬</t>
    <phoneticPr fontId="11" type="noConversion"/>
  </si>
  <si>
    <t>黑龙江归国华侨联合会</t>
    <phoneticPr fontId="11" type="noConversion"/>
  </si>
  <si>
    <t>施小墨防疫香囊</t>
    <phoneticPr fontId="11" type="noConversion"/>
  </si>
  <si>
    <t>国产</t>
    <phoneticPr fontId="11" type="noConversion"/>
  </si>
  <si>
    <t>盒</t>
    <phoneticPr fontId="11" type="noConversion"/>
  </si>
  <si>
    <t>德国</t>
    <phoneticPr fontId="11" type="noConversion"/>
  </si>
  <si>
    <t>德国侨胞防疫工作委员会</t>
    <phoneticPr fontId="11" type="noConversion"/>
  </si>
  <si>
    <t>蒙古国</t>
    <phoneticPr fontId="11" type="noConversion"/>
  </si>
  <si>
    <t>蒙古国内蒙古同乡会</t>
    <phoneticPr fontId="11" type="noConversion"/>
  </si>
  <si>
    <t>缅甸</t>
    <phoneticPr fontId="11" type="noConversion"/>
  </si>
  <si>
    <t>云南华商公益基金会</t>
    <phoneticPr fontId="11" type="noConversion"/>
  </si>
  <si>
    <t>老挝</t>
    <phoneticPr fontId="11" type="noConversion"/>
  </si>
  <si>
    <t>泰国</t>
    <phoneticPr fontId="11" type="noConversion"/>
  </si>
  <si>
    <t>合计</t>
    <phoneticPr fontId="11" type="noConversion"/>
  </si>
  <si>
    <t>北京</t>
    <phoneticPr fontId="8" type="noConversion"/>
  </si>
  <si>
    <t>中国华侨华人研究所</t>
    <phoneticPr fontId="8" type="noConversion"/>
  </si>
  <si>
    <t>预防一号方中药代茶饮</t>
    <phoneticPr fontId="8" type="noConversion"/>
  </si>
  <si>
    <t>国产</t>
    <phoneticPr fontId="8" type="noConversion"/>
  </si>
  <si>
    <t>份</t>
    <phoneticPr fontId="8" type="noConversion"/>
  </si>
  <si>
    <t>中国华侨历史博物馆</t>
    <phoneticPr fontId="8" type="noConversion"/>
  </si>
  <si>
    <t>《海内海外》杂志社</t>
    <phoneticPr fontId="8" type="noConversion"/>
  </si>
  <si>
    <t>中华全国归国华侨联合会组织人事部老干部处</t>
    <phoneticPr fontId="8" type="noConversion"/>
  </si>
  <si>
    <t>北京市归国华侨联合会</t>
    <phoneticPr fontId="8" type="noConversion"/>
  </si>
  <si>
    <t>北京市东城区归国华侨联合会</t>
    <phoneticPr fontId="8" type="noConversion"/>
  </si>
  <si>
    <t>北京市西城区归国华侨联合会</t>
    <phoneticPr fontId="8" type="noConversion"/>
  </si>
  <si>
    <t>北京市丰台区归国华侨联合会</t>
    <phoneticPr fontId="8" type="noConversion"/>
  </si>
  <si>
    <t>北京市石景山区归国华侨联合会</t>
    <phoneticPr fontId="8" type="noConversion"/>
  </si>
  <si>
    <t>中共北京市平谷区委员会统一战线工作部</t>
    <phoneticPr fontId="8" type="noConversion"/>
  </si>
  <si>
    <t>北京市大兴区归国华侨联合会</t>
    <phoneticPr fontId="8" type="noConversion"/>
  </si>
  <si>
    <t>通州区侨联</t>
    <phoneticPr fontId="8" type="noConversion"/>
  </si>
  <si>
    <t>上海</t>
    <phoneticPr fontId="8" type="noConversion"/>
  </si>
  <si>
    <t>上海市华侨事业发展基金会</t>
    <phoneticPr fontId="8" type="noConversion"/>
  </si>
  <si>
    <t>北京市朝阳区归国华侨联合会</t>
    <phoneticPr fontId="8" type="noConversion"/>
  </si>
  <si>
    <t>北京市海淀区归国华侨联合会</t>
    <phoneticPr fontId="8" type="noConversion"/>
  </si>
  <si>
    <t>中国共产党北京密云区委员会</t>
    <phoneticPr fontId="8" type="noConversion"/>
  </si>
  <si>
    <t>北京市怀柔区归国华侨联合会</t>
    <phoneticPr fontId="8" type="noConversion"/>
  </si>
  <si>
    <t>合计</t>
    <phoneticPr fontId="8" type="noConversion"/>
  </si>
  <si>
    <t>湖南</t>
    <phoneticPr fontId="8" type="noConversion"/>
  </si>
  <si>
    <t>湖南</t>
    <phoneticPr fontId="8" type="noConversion"/>
  </si>
  <si>
    <t>洪江市人民医院</t>
    <phoneticPr fontId="8" type="noConversion"/>
  </si>
  <si>
    <t>新型冠状病毒肺炎人工智能CT快速诊断系统</t>
    <phoneticPr fontId="8" type="noConversion"/>
  </si>
  <si>
    <t>套</t>
    <phoneticPr fontId="8" type="noConversion"/>
  </si>
  <si>
    <t>陕西</t>
    <phoneticPr fontId="8" type="noConversion"/>
  </si>
  <si>
    <t>商洛市妇幼保健院</t>
    <phoneticPr fontId="8" type="noConversion"/>
  </si>
  <si>
    <t>商洛职业技术学院附属医院</t>
    <phoneticPr fontId="8" type="noConversion"/>
  </si>
  <si>
    <t>陕西</t>
    <phoneticPr fontId="8" type="noConversion"/>
  </si>
  <si>
    <t>洛南县医院</t>
    <phoneticPr fontId="8" type="noConversion"/>
  </si>
  <si>
    <t>洛南县中医医院</t>
    <phoneticPr fontId="8" type="noConversion"/>
  </si>
  <si>
    <t>丹凤县医院</t>
    <phoneticPr fontId="8" type="noConversion"/>
  </si>
  <si>
    <t>山阳县人民医院</t>
    <phoneticPr fontId="8" type="noConversion"/>
  </si>
  <si>
    <t>镇安县中医医院</t>
    <phoneticPr fontId="8" type="noConversion"/>
  </si>
  <si>
    <t>国产</t>
    <phoneticPr fontId="8" type="noConversion"/>
  </si>
  <si>
    <t>柞水县人民医院</t>
    <phoneticPr fontId="8" type="noConversion"/>
  </si>
  <si>
    <t>岳阳市四人民医院</t>
    <phoneticPr fontId="8" type="noConversion"/>
  </si>
  <si>
    <t>河北</t>
    <phoneticPr fontId="8" type="noConversion"/>
  </si>
  <si>
    <t>玉田县医院</t>
    <phoneticPr fontId="8" type="noConversion"/>
  </si>
  <si>
    <t>江西</t>
    <phoneticPr fontId="8" type="noConversion"/>
  </si>
  <si>
    <t>广信区人民医院</t>
    <phoneticPr fontId="8" type="noConversion"/>
  </si>
  <si>
    <t>广信区第三人民医院</t>
    <phoneticPr fontId="8" type="noConversion"/>
  </si>
  <si>
    <t>广信区中医院</t>
    <phoneticPr fontId="8" type="noConversion"/>
  </si>
  <si>
    <t>湖北</t>
    <phoneticPr fontId="8" type="noConversion"/>
  </si>
  <si>
    <t>湖北黄冈罗田县万密斋医院</t>
    <phoneticPr fontId="8" type="noConversion"/>
  </si>
  <si>
    <t>湖北黄冈 罗田县第二人民医院</t>
    <phoneticPr fontId="8" type="noConversion"/>
  </si>
  <si>
    <t>英山县中医院</t>
    <phoneticPr fontId="8" type="noConversion"/>
  </si>
  <si>
    <t>五峰土家族自治县人民医院</t>
    <phoneticPr fontId="8" type="noConversion"/>
  </si>
  <si>
    <t>五峰土家族自治县中医院</t>
    <phoneticPr fontId="8" type="noConversion"/>
  </si>
  <si>
    <t>五峰土家族自治县第二人民医院</t>
    <phoneticPr fontId="8" type="noConversion"/>
  </si>
  <si>
    <t>衡南县人民医院</t>
    <phoneticPr fontId="8" type="noConversion"/>
  </si>
  <si>
    <t>常宁市人民医院</t>
    <phoneticPr fontId="8" type="noConversion"/>
  </si>
  <si>
    <t>贵州</t>
    <phoneticPr fontId="8" type="noConversion"/>
  </si>
  <si>
    <t>赤水市人民医院</t>
    <phoneticPr fontId="8" type="noConversion"/>
  </si>
  <si>
    <t>宁晋县妇幼保健院</t>
    <phoneticPr fontId="8" type="noConversion"/>
  </si>
  <si>
    <t>河北省南和县人民医院</t>
    <phoneticPr fontId="8" type="noConversion"/>
  </si>
  <si>
    <t>承德县医院</t>
    <phoneticPr fontId="8" type="noConversion"/>
  </si>
  <si>
    <t>丰宁满族自治县医院</t>
    <phoneticPr fontId="8" type="noConversion"/>
  </si>
  <si>
    <t>丰宁满族自治县中医院</t>
    <phoneticPr fontId="8" type="noConversion"/>
  </si>
  <si>
    <t>承德市第六医院</t>
    <phoneticPr fontId="8" type="noConversion"/>
  </si>
  <si>
    <t>河北省滦平县医院</t>
    <phoneticPr fontId="8" type="noConversion"/>
  </si>
  <si>
    <t>曲阳县人民医院</t>
    <phoneticPr fontId="8" type="noConversion"/>
  </si>
  <si>
    <t>定兴县医院</t>
    <phoneticPr fontId="8" type="noConversion"/>
  </si>
  <si>
    <t>望都县医院</t>
    <phoneticPr fontId="8" type="noConversion"/>
  </si>
  <si>
    <t>晴隆县人民医院</t>
    <phoneticPr fontId="8" type="noConversion"/>
  </si>
  <si>
    <t>凤县医院</t>
    <phoneticPr fontId="8" type="noConversion"/>
  </si>
  <si>
    <t>宝鸡高新区立医院</t>
    <phoneticPr fontId="8" type="noConversion"/>
  </si>
  <si>
    <t>湘乡市湘铝医院</t>
    <phoneticPr fontId="8" type="noConversion"/>
  </si>
  <si>
    <t>凯里市第一人民医院</t>
    <phoneticPr fontId="8" type="noConversion"/>
  </si>
  <si>
    <t>余庆县人民医院</t>
    <phoneticPr fontId="8" type="noConversion"/>
  </si>
  <si>
    <t>湘乡市人民医院</t>
    <phoneticPr fontId="8" type="noConversion"/>
  </si>
  <si>
    <t>甘肃</t>
    <phoneticPr fontId="8" type="noConversion"/>
  </si>
  <si>
    <t>古浪县人民医院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</si>
</sst>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4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58" fontId="10" fillId="3" borderId="1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58" fontId="4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58" fontId="1" fillId="0" borderId="1" xfId="0" applyNumberFormat="1" applyFont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Border="1" applyAlignment="1">
      <alignment horizontal="center" vertical="center" wrapText="1"/>
    </xf>
    <xf numFmtId="58" fontId="1" fillId="0" borderId="4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58" fontId="4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tabSelected="1" workbookViewId="0">
      <pane xSplit="1" ySplit="3" topLeftCell="B181" activePane="bottomRight" state="frozen"/>
      <selection pane="topRight"/>
      <selection pane="bottomLeft"/>
      <selection pane="bottomRight" activeCell="I230" sqref="I230"/>
    </sheetView>
  </sheetViews>
  <sheetFormatPr defaultColWidth="9" defaultRowHeight="12"/>
  <cols>
    <col min="1" max="1" width="4.875" style="2" customWidth="1"/>
    <col min="2" max="2" width="23" style="3" customWidth="1"/>
    <col min="3" max="3" width="25.75" style="2" customWidth="1"/>
    <col min="4" max="4" width="37.125" style="2" customWidth="1"/>
    <col min="5" max="5" width="9.375" style="2" customWidth="1"/>
    <col min="6" max="6" width="10.375" style="2" customWidth="1"/>
    <col min="7" max="7" width="4.875" style="2" customWidth="1"/>
    <col min="8" max="8" width="11.5" style="4" customWidth="1"/>
    <col min="9" max="9" width="15.625" style="4" customWidth="1"/>
    <col min="10" max="16384" width="9" style="2"/>
  </cols>
  <sheetData>
    <row r="1" spans="1:9" ht="20.25">
      <c r="A1" s="65" t="s">
        <v>0</v>
      </c>
      <c r="B1" s="66"/>
      <c r="C1" s="65"/>
      <c r="D1" s="65"/>
      <c r="E1" s="65"/>
      <c r="F1" s="65"/>
      <c r="G1" s="65"/>
      <c r="H1" s="67"/>
      <c r="I1" s="67"/>
    </row>
    <row r="2" spans="1:9">
      <c r="A2" s="68" t="s">
        <v>1</v>
      </c>
      <c r="B2" s="68"/>
      <c r="C2" s="68"/>
      <c r="D2" s="68"/>
      <c r="E2" s="68"/>
      <c r="F2" s="68"/>
      <c r="G2" s="68"/>
      <c r="H2" s="68"/>
      <c r="I2" s="68"/>
    </row>
    <row r="3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7" t="s">
        <v>10</v>
      </c>
    </row>
    <row r="4" spans="1:9">
      <c r="A4" s="8">
        <v>1</v>
      </c>
      <c r="B4" s="54" t="s">
        <v>11</v>
      </c>
      <c r="C4" s="48" t="s">
        <v>12</v>
      </c>
      <c r="D4" s="9" t="s">
        <v>13</v>
      </c>
      <c r="E4" s="8" t="s">
        <v>14</v>
      </c>
      <c r="F4" s="8">
        <v>29</v>
      </c>
      <c r="G4" s="8" t="s">
        <v>15</v>
      </c>
      <c r="H4" s="10">
        <v>204.12</v>
      </c>
      <c r="I4" s="10">
        <f t="shared" ref="I4:I10" si="0">F4*H4</f>
        <v>5919.4800000000005</v>
      </c>
    </row>
    <row r="5" spans="1:9">
      <c r="A5" s="8">
        <v>2</v>
      </c>
      <c r="B5" s="54"/>
      <c r="C5" s="49"/>
      <c r="D5" s="9" t="s">
        <v>16</v>
      </c>
      <c r="E5" s="8" t="s">
        <v>14</v>
      </c>
      <c r="F5" s="8">
        <v>46</v>
      </c>
      <c r="G5" s="8" t="s">
        <v>15</v>
      </c>
      <c r="H5" s="10">
        <v>316.32</v>
      </c>
      <c r="I5" s="10">
        <f t="shared" si="0"/>
        <v>14550.72</v>
      </c>
    </row>
    <row r="6" spans="1:9">
      <c r="A6" s="8">
        <v>3</v>
      </c>
      <c r="B6" s="54"/>
      <c r="C6" s="49"/>
      <c r="D6" s="9" t="s">
        <v>17</v>
      </c>
      <c r="E6" s="8" t="s">
        <v>14</v>
      </c>
      <c r="F6" s="8">
        <v>45</v>
      </c>
      <c r="G6" s="8" t="s">
        <v>15</v>
      </c>
      <c r="H6" s="10">
        <v>407.16</v>
      </c>
      <c r="I6" s="10">
        <f t="shared" si="0"/>
        <v>18322.2</v>
      </c>
    </row>
    <row r="7" spans="1:9">
      <c r="A7" s="8">
        <v>4</v>
      </c>
      <c r="B7" s="54"/>
      <c r="C7" s="49"/>
      <c r="D7" s="9" t="s">
        <v>18</v>
      </c>
      <c r="E7" s="8" t="s">
        <v>14</v>
      </c>
      <c r="F7" s="8">
        <v>1</v>
      </c>
      <c r="G7" s="8" t="s">
        <v>15</v>
      </c>
      <c r="H7" s="10">
        <v>222.66</v>
      </c>
      <c r="I7" s="10">
        <f t="shared" si="0"/>
        <v>222.66</v>
      </c>
    </row>
    <row r="8" spans="1:9">
      <c r="A8" s="8">
        <v>5</v>
      </c>
      <c r="B8" s="54"/>
      <c r="C8" s="49"/>
      <c r="D8" s="9" t="s">
        <v>19</v>
      </c>
      <c r="E8" s="8" t="s">
        <v>20</v>
      </c>
      <c r="F8" s="8">
        <v>19</v>
      </c>
      <c r="G8" s="8" t="s">
        <v>15</v>
      </c>
      <c r="H8" s="10">
        <v>374.3</v>
      </c>
      <c r="I8" s="10">
        <f t="shared" si="0"/>
        <v>7111.7</v>
      </c>
    </row>
    <row r="9" spans="1:9">
      <c r="A9" s="8">
        <v>6</v>
      </c>
      <c r="B9" s="54"/>
      <c r="C9" s="49"/>
      <c r="D9" s="9" t="s">
        <v>21</v>
      </c>
      <c r="E9" s="8" t="s">
        <v>20</v>
      </c>
      <c r="F9" s="8">
        <v>31</v>
      </c>
      <c r="G9" s="8" t="s">
        <v>15</v>
      </c>
      <c r="H9" s="10">
        <v>239.44</v>
      </c>
      <c r="I9" s="10">
        <f t="shared" si="0"/>
        <v>7422.64</v>
      </c>
    </row>
    <row r="10" spans="1:9">
      <c r="A10" s="8">
        <v>7</v>
      </c>
      <c r="B10" s="54"/>
      <c r="C10" s="49"/>
      <c r="D10" s="9" t="s">
        <v>21</v>
      </c>
      <c r="E10" s="8" t="s">
        <v>20</v>
      </c>
      <c r="F10" s="8">
        <v>33</v>
      </c>
      <c r="G10" s="8" t="s">
        <v>15</v>
      </c>
      <c r="H10" s="10">
        <v>239.44</v>
      </c>
      <c r="I10" s="10">
        <f t="shared" si="0"/>
        <v>7901.5199999999995</v>
      </c>
    </row>
    <row r="11" spans="1:9" s="1" customFormat="1">
      <c r="A11" s="11"/>
      <c r="B11" s="55"/>
      <c r="C11" s="50"/>
      <c r="D11" s="12" t="s">
        <v>22</v>
      </c>
      <c r="E11" s="11"/>
      <c r="F11" s="11">
        <f>SUM(F4:F10)</f>
        <v>204</v>
      </c>
      <c r="G11" s="11"/>
      <c r="H11" s="13"/>
      <c r="I11" s="13">
        <f>SUM(I4:I10)</f>
        <v>61450.92</v>
      </c>
    </row>
    <row r="12" spans="1:9">
      <c r="A12" s="8">
        <v>8</v>
      </c>
      <c r="B12" s="54"/>
      <c r="C12" s="48" t="s">
        <v>23</v>
      </c>
      <c r="D12" s="9" t="s">
        <v>13</v>
      </c>
      <c r="E12" s="8" t="s">
        <v>14</v>
      </c>
      <c r="F12" s="8">
        <v>28</v>
      </c>
      <c r="G12" s="8" t="s">
        <v>15</v>
      </c>
      <c r="H12" s="10">
        <v>204.12</v>
      </c>
      <c r="I12" s="10">
        <f t="shared" ref="I12:I18" si="1">F12*H12</f>
        <v>5715.3600000000006</v>
      </c>
    </row>
    <row r="13" spans="1:9">
      <c r="A13" s="8">
        <v>9</v>
      </c>
      <c r="B13" s="54"/>
      <c r="C13" s="49"/>
      <c r="D13" s="9" t="s">
        <v>16</v>
      </c>
      <c r="E13" s="8" t="s">
        <v>14</v>
      </c>
      <c r="F13" s="8">
        <v>43</v>
      </c>
      <c r="G13" s="8" t="s">
        <v>15</v>
      </c>
      <c r="H13" s="10">
        <v>316.32</v>
      </c>
      <c r="I13" s="10">
        <f t="shared" si="1"/>
        <v>13601.76</v>
      </c>
    </row>
    <row r="14" spans="1:9">
      <c r="A14" s="8">
        <v>10</v>
      </c>
      <c r="B14" s="54"/>
      <c r="C14" s="49"/>
      <c r="D14" s="9" t="s">
        <v>17</v>
      </c>
      <c r="E14" s="8" t="s">
        <v>14</v>
      </c>
      <c r="F14" s="8">
        <v>43</v>
      </c>
      <c r="G14" s="8" t="s">
        <v>15</v>
      </c>
      <c r="H14" s="10">
        <v>407.16</v>
      </c>
      <c r="I14" s="10">
        <f t="shared" si="1"/>
        <v>17507.88</v>
      </c>
    </row>
    <row r="15" spans="1:9">
      <c r="A15" s="8">
        <v>11</v>
      </c>
      <c r="B15" s="54"/>
      <c r="C15" s="49"/>
      <c r="D15" s="9" t="s">
        <v>18</v>
      </c>
      <c r="E15" s="8" t="s">
        <v>14</v>
      </c>
      <c r="F15" s="8">
        <v>1</v>
      </c>
      <c r="G15" s="8" t="s">
        <v>15</v>
      </c>
      <c r="H15" s="10">
        <v>222.66</v>
      </c>
      <c r="I15" s="10">
        <f t="shared" si="1"/>
        <v>222.66</v>
      </c>
    </row>
    <row r="16" spans="1:9">
      <c r="A16" s="8">
        <v>12</v>
      </c>
      <c r="B16" s="54"/>
      <c r="C16" s="49"/>
      <c r="D16" s="9" t="s">
        <v>19</v>
      </c>
      <c r="E16" s="8" t="s">
        <v>20</v>
      </c>
      <c r="F16" s="8">
        <v>16</v>
      </c>
      <c r="G16" s="8" t="s">
        <v>15</v>
      </c>
      <c r="H16" s="10">
        <v>374.3</v>
      </c>
      <c r="I16" s="10">
        <f t="shared" si="1"/>
        <v>5988.8</v>
      </c>
    </row>
    <row r="17" spans="1:9">
      <c r="A17" s="8">
        <v>13</v>
      </c>
      <c r="B17" s="54"/>
      <c r="C17" s="49"/>
      <c r="D17" s="9" t="s">
        <v>21</v>
      </c>
      <c r="E17" s="8" t="s">
        <v>20</v>
      </c>
      <c r="F17" s="8">
        <v>30</v>
      </c>
      <c r="G17" s="8" t="s">
        <v>15</v>
      </c>
      <c r="H17" s="10">
        <v>239.44</v>
      </c>
      <c r="I17" s="10">
        <f t="shared" si="1"/>
        <v>7183.2</v>
      </c>
    </row>
    <row r="18" spans="1:9">
      <c r="A18" s="8">
        <v>14</v>
      </c>
      <c r="B18" s="54"/>
      <c r="C18" s="49"/>
      <c r="D18" s="9" t="s">
        <v>21</v>
      </c>
      <c r="E18" s="8" t="s">
        <v>20</v>
      </c>
      <c r="F18" s="8">
        <v>32</v>
      </c>
      <c r="G18" s="8" t="s">
        <v>15</v>
      </c>
      <c r="H18" s="10">
        <v>239.44</v>
      </c>
      <c r="I18" s="10">
        <f t="shared" si="1"/>
        <v>7662.08</v>
      </c>
    </row>
    <row r="19" spans="1:9" s="1" customFormat="1">
      <c r="A19" s="11"/>
      <c r="B19" s="55"/>
      <c r="C19" s="50"/>
      <c r="D19" s="14" t="s">
        <v>22</v>
      </c>
      <c r="E19" s="11"/>
      <c r="F19" s="11">
        <f>SUM(F12:F18)</f>
        <v>193</v>
      </c>
      <c r="G19" s="11"/>
      <c r="H19" s="13"/>
      <c r="I19" s="13">
        <f>SUM(I12:I18)</f>
        <v>57881.740000000005</v>
      </c>
    </row>
    <row r="20" spans="1:9">
      <c r="A20" s="8">
        <v>15</v>
      </c>
      <c r="B20" s="54"/>
      <c r="C20" s="48" t="s">
        <v>24</v>
      </c>
      <c r="D20" s="9" t="s">
        <v>13</v>
      </c>
      <c r="E20" s="8" t="s">
        <v>14</v>
      </c>
      <c r="F20" s="8">
        <v>28</v>
      </c>
      <c r="G20" s="8" t="s">
        <v>15</v>
      </c>
      <c r="H20" s="10">
        <v>204.12</v>
      </c>
      <c r="I20" s="10">
        <f t="shared" ref="I20:I26" si="2">F20*H20</f>
        <v>5715.3600000000006</v>
      </c>
    </row>
    <row r="21" spans="1:9">
      <c r="A21" s="8">
        <v>16</v>
      </c>
      <c r="B21" s="54"/>
      <c r="C21" s="49"/>
      <c r="D21" s="9" t="s">
        <v>16</v>
      </c>
      <c r="E21" s="8" t="s">
        <v>14</v>
      </c>
      <c r="F21" s="8">
        <v>43</v>
      </c>
      <c r="G21" s="8" t="s">
        <v>15</v>
      </c>
      <c r="H21" s="10">
        <v>316.32</v>
      </c>
      <c r="I21" s="10">
        <f t="shared" si="2"/>
        <v>13601.76</v>
      </c>
    </row>
    <row r="22" spans="1:9">
      <c r="A22" s="8">
        <v>17</v>
      </c>
      <c r="B22" s="54"/>
      <c r="C22" s="49"/>
      <c r="D22" s="9" t="s">
        <v>17</v>
      </c>
      <c r="E22" s="8" t="s">
        <v>14</v>
      </c>
      <c r="F22" s="8">
        <v>43</v>
      </c>
      <c r="G22" s="8" t="s">
        <v>15</v>
      </c>
      <c r="H22" s="10">
        <v>407.16</v>
      </c>
      <c r="I22" s="10">
        <f t="shared" si="2"/>
        <v>17507.88</v>
      </c>
    </row>
    <row r="23" spans="1:9">
      <c r="A23" s="8">
        <v>18</v>
      </c>
      <c r="B23" s="54"/>
      <c r="C23" s="49"/>
      <c r="D23" s="9" t="s">
        <v>18</v>
      </c>
      <c r="E23" s="8" t="s">
        <v>14</v>
      </c>
      <c r="F23" s="8">
        <v>1</v>
      </c>
      <c r="G23" s="8" t="s">
        <v>15</v>
      </c>
      <c r="H23" s="10">
        <v>222.66</v>
      </c>
      <c r="I23" s="10">
        <f t="shared" si="2"/>
        <v>222.66</v>
      </c>
    </row>
    <row r="24" spans="1:9">
      <c r="A24" s="8">
        <v>19</v>
      </c>
      <c r="B24" s="54"/>
      <c r="C24" s="49"/>
      <c r="D24" s="9" t="s">
        <v>19</v>
      </c>
      <c r="E24" s="8" t="s">
        <v>20</v>
      </c>
      <c r="F24" s="8">
        <v>16</v>
      </c>
      <c r="G24" s="8" t="s">
        <v>15</v>
      </c>
      <c r="H24" s="10">
        <v>374.3</v>
      </c>
      <c r="I24" s="10">
        <f t="shared" si="2"/>
        <v>5988.8</v>
      </c>
    </row>
    <row r="25" spans="1:9">
      <c r="A25" s="8">
        <v>20</v>
      </c>
      <c r="B25" s="54"/>
      <c r="C25" s="49"/>
      <c r="D25" s="9" t="s">
        <v>21</v>
      </c>
      <c r="E25" s="8" t="s">
        <v>20</v>
      </c>
      <c r="F25" s="8">
        <v>30</v>
      </c>
      <c r="G25" s="8" t="s">
        <v>15</v>
      </c>
      <c r="H25" s="10">
        <v>239.44</v>
      </c>
      <c r="I25" s="10">
        <f t="shared" si="2"/>
        <v>7183.2</v>
      </c>
    </row>
    <row r="26" spans="1:9">
      <c r="A26" s="8">
        <v>21</v>
      </c>
      <c r="B26" s="54"/>
      <c r="C26" s="49"/>
      <c r="D26" s="9" t="s">
        <v>21</v>
      </c>
      <c r="E26" s="8" t="s">
        <v>20</v>
      </c>
      <c r="F26" s="8">
        <v>32</v>
      </c>
      <c r="G26" s="8" t="s">
        <v>15</v>
      </c>
      <c r="H26" s="10">
        <v>239.44</v>
      </c>
      <c r="I26" s="10">
        <f t="shared" si="2"/>
        <v>7662.08</v>
      </c>
    </row>
    <row r="27" spans="1:9" s="1" customFormat="1">
      <c r="A27" s="11"/>
      <c r="B27" s="55"/>
      <c r="C27" s="50"/>
      <c r="D27" s="14" t="s">
        <v>22</v>
      </c>
      <c r="E27" s="11"/>
      <c r="F27" s="11">
        <f>SUM(F20:F26)</f>
        <v>193</v>
      </c>
      <c r="G27" s="11"/>
      <c r="H27" s="13"/>
      <c r="I27" s="13">
        <f>SUM(I20:I26)</f>
        <v>57881.740000000005</v>
      </c>
    </row>
    <row r="28" spans="1:9">
      <c r="A28" s="8">
        <v>22</v>
      </c>
      <c r="B28" s="54"/>
      <c r="C28" s="48" t="s">
        <v>25</v>
      </c>
      <c r="D28" s="9" t="s">
        <v>13</v>
      </c>
      <c r="E28" s="8" t="s">
        <v>14</v>
      </c>
      <c r="F28" s="8">
        <v>28</v>
      </c>
      <c r="G28" s="8" t="s">
        <v>15</v>
      </c>
      <c r="H28" s="10">
        <v>204.12</v>
      </c>
      <c r="I28" s="10">
        <f t="shared" ref="I28:I34" si="3">F28*H28</f>
        <v>5715.3600000000006</v>
      </c>
    </row>
    <row r="29" spans="1:9">
      <c r="A29" s="8">
        <v>23</v>
      </c>
      <c r="B29" s="54"/>
      <c r="C29" s="49"/>
      <c r="D29" s="9" t="s">
        <v>16</v>
      </c>
      <c r="E29" s="8" t="s">
        <v>14</v>
      </c>
      <c r="F29" s="8">
        <v>43</v>
      </c>
      <c r="G29" s="8" t="s">
        <v>15</v>
      </c>
      <c r="H29" s="10">
        <v>316.32</v>
      </c>
      <c r="I29" s="10">
        <f t="shared" si="3"/>
        <v>13601.76</v>
      </c>
    </row>
    <row r="30" spans="1:9">
      <c r="A30" s="8">
        <v>24</v>
      </c>
      <c r="B30" s="54"/>
      <c r="C30" s="49"/>
      <c r="D30" s="9" t="s">
        <v>17</v>
      </c>
      <c r="E30" s="8" t="s">
        <v>14</v>
      </c>
      <c r="F30" s="8">
        <v>43</v>
      </c>
      <c r="G30" s="8" t="s">
        <v>15</v>
      </c>
      <c r="H30" s="10">
        <v>407.16</v>
      </c>
      <c r="I30" s="10">
        <f t="shared" si="3"/>
        <v>17507.88</v>
      </c>
    </row>
    <row r="31" spans="1:9">
      <c r="A31" s="8">
        <v>25</v>
      </c>
      <c r="B31" s="54"/>
      <c r="C31" s="49"/>
      <c r="D31" s="9" t="s">
        <v>18</v>
      </c>
      <c r="E31" s="8" t="s">
        <v>14</v>
      </c>
      <c r="F31" s="8">
        <v>1</v>
      </c>
      <c r="G31" s="8" t="s">
        <v>15</v>
      </c>
      <c r="H31" s="10">
        <v>222.66</v>
      </c>
      <c r="I31" s="10">
        <f t="shared" si="3"/>
        <v>222.66</v>
      </c>
    </row>
    <row r="32" spans="1:9">
      <c r="A32" s="8">
        <v>26</v>
      </c>
      <c r="B32" s="54"/>
      <c r="C32" s="49"/>
      <c r="D32" s="9" t="s">
        <v>19</v>
      </c>
      <c r="E32" s="8" t="s">
        <v>20</v>
      </c>
      <c r="F32" s="8">
        <v>16</v>
      </c>
      <c r="G32" s="8" t="s">
        <v>15</v>
      </c>
      <c r="H32" s="10">
        <v>374.3</v>
      </c>
      <c r="I32" s="10">
        <f t="shared" si="3"/>
        <v>5988.8</v>
      </c>
    </row>
    <row r="33" spans="1:9">
      <c r="A33" s="8">
        <v>27</v>
      </c>
      <c r="B33" s="54"/>
      <c r="C33" s="49"/>
      <c r="D33" s="9" t="s">
        <v>21</v>
      </c>
      <c r="E33" s="8" t="s">
        <v>20</v>
      </c>
      <c r="F33" s="8">
        <v>30</v>
      </c>
      <c r="G33" s="8" t="s">
        <v>15</v>
      </c>
      <c r="H33" s="10">
        <v>239.44</v>
      </c>
      <c r="I33" s="10">
        <f t="shared" si="3"/>
        <v>7183.2</v>
      </c>
    </row>
    <row r="34" spans="1:9">
      <c r="A34" s="8">
        <v>28</v>
      </c>
      <c r="B34" s="54"/>
      <c r="C34" s="49"/>
      <c r="D34" s="9" t="s">
        <v>21</v>
      </c>
      <c r="E34" s="8" t="s">
        <v>20</v>
      </c>
      <c r="F34" s="8">
        <v>32</v>
      </c>
      <c r="G34" s="8" t="s">
        <v>15</v>
      </c>
      <c r="H34" s="10">
        <v>239.44</v>
      </c>
      <c r="I34" s="10">
        <f t="shared" si="3"/>
        <v>7662.08</v>
      </c>
    </row>
    <row r="35" spans="1:9" s="1" customFormat="1">
      <c r="A35" s="11"/>
      <c r="B35" s="55"/>
      <c r="C35" s="50"/>
      <c r="D35" s="14" t="s">
        <v>22</v>
      </c>
      <c r="E35" s="11"/>
      <c r="F35" s="11">
        <f>SUM(F28:F34)</f>
        <v>193</v>
      </c>
      <c r="G35" s="11"/>
      <c r="H35" s="13"/>
      <c r="I35" s="13">
        <f>SUM(I28:I34)</f>
        <v>57881.740000000005</v>
      </c>
    </row>
    <row r="36" spans="1:9">
      <c r="A36" s="8">
        <v>29</v>
      </c>
      <c r="B36" s="54"/>
      <c r="C36" s="48" t="s">
        <v>26</v>
      </c>
      <c r="D36" s="9" t="s">
        <v>13</v>
      </c>
      <c r="E36" s="8" t="s">
        <v>14</v>
      </c>
      <c r="F36" s="8">
        <v>28</v>
      </c>
      <c r="G36" s="8" t="s">
        <v>15</v>
      </c>
      <c r="H36" s="10">
        <v>204.12</v>
      </c>
      <c r="I36" s="10">
        <f t="shared" ref="I36:I42" si="4">F36*H36</f>
        <v>5715.3600000000006</v>
      </c>
    </row>
    <row r="37" spans="1:9">
      <c r="A37" s="8">
        <v>30</v>
      </c>
      <c r="B37" s="54"/>
      <c r="C37" s="49"/>
      <c r="D37" s="9" t="s">
        <v>16</v>
      </c>
      <c r="E37" s="8" t="s">
        <v>14</v>
      </c>
      <c r="F37" s="8">
        <v>43</v>
      </c>
      <c r="G37" s="8" t="s">
        <v>15</v>
      </c>
      <c r="H37" s="10">
        <v>316.32</v>
      </c>
      <c r="I37" s="10">
        <f t="shared" si="4"/>
        <v>13601.76</v>
      </c>
    </row>
    <row r="38" spans="1:9">
      <c r="A38" s="8">
        <v>31</v>
      </c>
      <c r="B38" s="54"/>
      <c r="C38" s="49"/>
      <c r="D38" s="9" t="s">
        <v>17</v>
      </c>
      <c r="E38" s="8" t="s">
        <v>14</v>
      </c>
      <c r="F38" s="8">
        <v>43</v>
      </c>
      <c r="G38" s="8" t="s">
        <v>15</v>
      </c>
      <c r="H38" s="10">
        <v>407.16</v>
      </c>
      <c r="I38" s="10">
        <f t="shared" si="4"/>
        <v>17507.88</v>
      </c>
    </row>
    <row r="39" spans="1:9">
      <c r="A39" s="8">
        <v>32</v>
      </c>
      <c r="B39" s="54"/>
      <c r="C39" s="49"/>
      <c r="D39" s="9" t="s">
        <v>18</v>
      </c>
      <c r="E39" s="8" t="s">
        <v>14</v>
      </c>
      <c r="F39" s="8">
        <v>1</v>
      </c>
      <c r="G39" s="8" t="s">
        <v>15</v>
      </c>
      <c r="H39" s="10">
        <v>222.66</v>
      </c>
      <c r="I39" s="10">
        <f t="shared" si="4"/>
        <v>222.66</v>
      </c>
    </row>
    <row r="40" spans="1:9">
      <c r="A40" s="8">
        <v>33</v>
      </c>
      <c r="B40" s="54"/>
      <c r="C40" s="49"/>
      <c r="D40" s="9" t="s">
        <v>19</v>
      </c>
      <c r="E40" s="8" t="s">
        <v>20</v>
      </c>
      <c r="F40" s="8">
        <v>16</v>
      </c>
      <c r="G40" s="8" t="s">
        <v>15</v>
      </c>
      <c r="H40" s="10">
        <v>374.3</v>
      </c>
      <c r="I40" s="10">
        <f t="shared" si="4"/>
        <v>5988.8</v>
      </c>
    </row>
    <row r="41" spans="1:9">
      <c r="A41" s="8">
        <v>34</v>
      </c>
      <c r="B41" s="54"/>
      <c r="C41" s="49"/>
      <c r="D41" s="9" t="s">
        <v>21</v>
      </c>
      <c r="E41" s="8" t="s">
        <v>20</v>
      </c>
      <c r="F41" s="8">
        <v>30</v>
      </c>
      <c r="G41" s="8" t="s">
        <v>15</v>
      </c>
      <c r="H41" s="10">
        <v>239.44</v>
      </c>
      <c r="I41" s="10">
        <f t="shared" si="4"/>
        <v>7183.2</v>
      </c>
    </row>
    <row r="42" spans="1:9">
      <c r="A42" s="8">
        <v>35</v>
      </c>
      <c r="B42" s="54"/>
      <c r="C42" s="49"/>
      <c r="D42" s="9" t="s">
        <v>21</v>
      </c>
      <c r="E42" s="8" t="s">
        <v>20</v>
      </c>
      <c r="F42" s="8">
        <v>32</v>
      </c>
      <c r="G42" s="8" t="s">
        <v>15</v>
      </c>
      <c r="H42" s="10">
        <v>239.44</v>
      </c>
      <c r="I42" s="10">
        <f t="shared" si="4"/>
        <v>7662.08</v>
      </c>
    </row>
    <row r="43" spans="1:9" s="1" customFormat="1">
      <c r="A43" s="11"/>
      <c r="B43" s="55"/>
      <c r="C43" s="50"/>
      <c r="D43" s="14" t="s">
        <v>22</v>
      </c>
      <c r="E43" s="11"/>
      <c r="F43" s="11">
        <f>SUM(F36:F42)</f>
        <v>193</v>
      </c>
      <c r="G43" s="11"/>
      <c r="H43" s="13"/>
      <c r="I43" s="13">
        <f>SUM(I36:I42)</f>
        <v>57881.740000000005</v>
      </c>
    </row>
    <row r="44" spans="1:9">
      <c r="A44" s="8">
        <v>36</v>
      </c>
      <c r="B44" s="56" t="s">
        <v>27</v>
      </c>
      <c r="C44" s="48" t="s">
        <v>28</v>
      </c>
      <c r="D44" s="9" t="s">
        <v>17</v>
      </c>
      <c r="E44" s="8" t="s">
        <v>14</v>
      </c>
      <c r="F44" s="8">
        <v>51</v>
      </c>
      <c r="G44" s="8" t="s">
        <v>15</v>
      </c>
      <c r="H44" s="10">
        <v>407.16</v>
      </c>
      <c r="I44" s="10">
        <f t="shared" ref="I44:I47" si="5">F44*H44</f>
        <v>20765.16</v>
      </c>
    </row>
    <row r="45" spans="1:9">
      <c r="A45" s="8">
        <v>37</v>
      </c>
      <c r="B45" s="56"/>
      <c r="C45" s="49"/>
      <c r="D45" s="9" t="s">
        <v>21</v>
      </c>
      <c r="E45" s="8" t="s">
        <v>20</v>
      </c>
      <c r="F45" s="8">
        <v>70</v>
      </c>
      <c r="G45" s="8" t="s">
        <v>15</v>
      </c>
      <c r="H45" s="10">
        <v>239.44</v>
      </c>
      <c r="I45" s="10">
        <f t="shared" si="5"/>
        <v>16760.8</v>
      </c>
    </row>
    <row r="46" spans="1:9">
      <c r="A46" s="8">
        <v>38</v>
      </c>
      <c r="B46" s="56"/>
      <c r="C46" s="49"/>
      <c r="D46" s="9" t="s">
        <v>21</v>
      </c>
      <c r="E46" s="8" t="s">
        <v>20</v>
      </c>
      <c r="F46" s="8">
        <v>76</v>
      </c>
      <c r="G46" s="8" t="s">
        <v>15</v>
      </c>
      <c r="H46" s="10">
        <v>239.44</v>
      </c>
      <c r="I46" s="10">
        <f t="shared" si="5"/>
        <v>18197.439999999999</v>
      </c>
    </row>
    <row r="47" spans="1:9">
      <c r="A47" s="8">
        <v>39</v>
      </c>
      <c r="B47" s="56"/>
      <c r="C47" s="49"/>
      <c r="D47" s="9" t="s">
        <v>18</v>
      </c>
      <c r="E47" s="8" t="s">
        <v>14</v>
      </c>
      <c r="F47" s="8">
        <v>3</v>
      </c>
      <c r="G47" s="8" t="s">
        <v>15</v>
      </c>
      <c r="H47" s="10">
        <v>222.66</v>
      </c>
      <c r="I47" s="10">
        <f t="shared" si="5"/>
        <v>667.98</v>
      </c>
    </row>
    <row r="48" spans="1:9">
      <c r="A48" s="8">
        <v>40</v>
      </c>
      <c r="B48" s="56"/>
      <c r="C48" s="49"/>
      <c r="D48" s="9" t="s">
        <v>19</v>
      </c>
      <c r="E48" s="8" t="s">
        <v>20</v>
      </c>
      <c r="F48" s="8">
        <v>20</v>
      </c>
      <c r="G48" s="8" t="s">
        <v>15</v>
      </c>
      <c r="H48" s="10">
        <v>374.3</v>
      </c>
      <c r="I48" s="10">
        <f t="shared" ref="I48:I66" si="6">F48*H48</f>
        <v>7486</v>
      </c>
    </row>
    <row r="49" spans="1:9">
      <c r="A49" s="8">
        <v>41</v>
      </c>
      <c r="B49" s="56"/>
      <c r="C49" s="49"/>
      <c r="D49" s="9" t="s">
        <v>16</v>
      </c>
      <c r="E49" s="8" t="s">
        <v>14</v>
      </c>
      <c r="F49" s="8">
        <v>60</v>
      </c>
      <c r="G49" s="8" t="s">
        <v>15</v>
      </c>
      <c r="H49" s="10">
        <v>316.32</v>
      </c>
      <c r="I49" s="10">
        <f t="shared" si="6"/>
        <v>18979.2</v>
      </c>
    </row>
    <row r="50" spans="1:9">
      <c r="A50" s="8">
        <v>42</v>
      </c>
      <c r="B50" s="56"/>
      <c r="C50" s="49"/>
      <c r="D50" s="9" t="s">
        <v>13</v>
      </c>
      <c r="E50" s="8" t="s">
        <v>14</v>
      </c>
      <c r="F50" s="8">
        <v>20</v>
      </c>
      <c r="G50" s="8" t="s">
        <v>15</v>
      </c>
      <c r="H50" s="10">
        <v>204.12</v>
      </c>
      <c r="I50" s="10">
        <f t="shared" si="6"/>
        <v>4082.4</v>
      </c>
    </row>
    <row r="51" spans="1:9" s="1" customFormat="1">
      <c r="A51" s="11"/>
      <c r="B51" s="57"/>
      <c r="C51" s="50"/>
      <c r="D51" s="14" t="s">
        <v>22</v>
      </c>
      <c r="E51" s="11"/>
      <c r="F51" s="11">
        <f>SUM(F44:F50)</f>
        <v>300</v>
      </c>
      <c r="G51" s="11"/>
      <c r="H51" s="13"/>
      <c r="I51" s="13">
        <f>SUM(I44:I50)</f>
        <v>86938.98</v>
      </c>
    </row>
    <row r="52" spans="1:9">
      <c r="A52" s="8">
        <v>43</v>
      </c>
      <c r="B52" s="56"/>
      <c r="C52" s="48" t="s">
        <v>29</v>
      </c>
      <c r="D52" s="9" t="s">
        <v>17</v>
      </c>
      <c r="E52" s="8" t="s">
        <v>14</v>
      </c>
      <c r="F52" s="8">
        <v>57</v>
      </c>
      <c r="G52" s="8" t="s">
        <v>15</v>
      </c>
      <c r="H52" s="10">
        <v>407.16</v>
      </c>
      <c r="I52" s="10">
        <f t="shared" si="6"/>
        <v>23208.120000000003</v>
      </c>
    </row>
    <row r="53" spans="1:9">
      <c r="A53" s="8">
        <v>44</v>
      </c>
      <c r="B53" s="56"/>
      <c r="C53" s="49"/>
      <c r="D53" s="9" t="s">
        <v>21</v>
      </c>
      <c r="E53" s="8" t="s">
        <v>20</v>
      </c>
      <c r="F53" s="8">
        <v>70</v>
      </c>
      <c r="G53" s="8" t="s">
        <v>15</v>
      </c>
      <c r="H53" s="10">
        <v>239.44</v>
      </c>
      <c r="I53" s="10">
        <f t="shared" si="6"/>
        <v>16760.8</v>
      </c>
    </row>
    <row r="54" spans="1:9">
      <c r="A54" s="8">
        <v>45</v>
      </c>
      <c r="B54" s="56"/>
      <c r="C54" s="49"/>
      <c r="D54" s="9" t="s">
        <v>21</v>
      </c>
      <c r="E54" s="8" t="s">
        <v>20</v>
      </c>
      <c r="F54" s="8">
        <v>70</v>
      </c>
      <c r="G54" s="8" t="s">
        <v>15</v>
      </c>
      <c r="H54" s="10">
        <v>239.44</v>
      </c>
      <c r="I54" s="10">
        <f t="shared" si="6"/>
        <v>16760.8</v>
      </c>
    </row>
    <row r="55" spans="1:9">
      <c r="A55" s="8">
        <v>46</v>
      </c>
      <c r="B55" s="56"/>
      <c r="C55" s="49"/>
      <c r="D55" s="9" t="s">
        <v>18</v>
      </c>
      <c r="E55" s="8" t="s">
        <v>14</v>
      </c>
      <c r="F55" s="8">
        <v>3</v>
      </c>
      <c r="G55" s="8" t="s">
        <v>15</v>
      </c>
      <c r="H55" s="10">
        <v>222.66</v>
      </c>
      <c r="I55" s="10">
        <f t="shared" si="6"/>
        <v>667.98</v>
      </c>
    </row>
    <row r="56" spans="1:9">
      <c r="A56" s="8">
        <v>47</v>
      </c>
      <c r="B56" s="56"/>
      <c r="C56" s="49"/>
      <c r="D56" s="9" t="s">
        <v>19</v>
      </c>
      <c r="E56" s="8" t="s">
        <v>20</v>
      </c>
      <c r="F56" s="8">
        <v>20</v>
      </c>
      <c r="G56" s="8" t="s">
        <v>15</v>
      </c>
      <c r="H56" s="10">
        <v>374.3</v>
      </c>
      <c r="I56" s="10">
        <f t="shared" si="6"/>
        <v>7486</v>
      </c>
    </row>
    <row r="57" spans="1:9">
      <c r="A57" s="8">
        <v>48</v>
      </c>
      <c r="B57" s="56"/>
      <c r="C57" s="49"/>
      <c r="D57" s="9" t="s">
        <v>16</v>
      </c>
      <c r="E57" s="8" t="s">
        <v>14</v>
      </c>
      <c r="F57" s="8">
        <v>60</v>
      </c>
      <c r="G57" s="8" t="s">
        <v>15</v>
      </c>
      <c r="H57" s="10">
        <v>316.32</v>
      </c>
      <c r="I57" s="10">
        <f t="shared" si="6"/>
        <v>18979.2</v>
      </c>
    </row>
    <row r="58" spans="1:9">
      <c r="A58" s="8">
        <v>49</v>
      </c>
      <c r="B58" s="56"/>
      <c r="C58" s="49"/>
      <c r="D58" s="9" t="s">
        <v>13</v>
      </c>
      <c r="E58" s="8" t="s">
        <v>14</v>
      </c>
      <c r="F58" s="8">
        <v>20</v>
      </c>
      <c r="G58" s="8" t="s">
        <v>15</v>
      </c>
      <c r="H58" s="10">
        <v>204.12</v>
      </c>
      <c r="I58" s="10">
        <f t="shared" si="6"/>
        <v>4082.4</v>
      </c>
    </row>
    <row r="59" spans="1:9" s="1" customFormat="1">
      <c r="A59" s="11"/>
      <c r="B59" s="57"/>
      <c r="C59" s="50"/>
      <c r="D59" s="14" t="s">
        <v>22</v>
      </c>
      <c r="E59" s="11"/>
      <c r="F59" s="11">
        <f>SUM(F52:F58)</f>
        <v>300</v>
      </c>
      <c r="G59" s="11"/>
      <c r="H59" s="13"/>
      <c r="I59" s="13">
        <f>SUM(I52:I58)</f>
        <v>87945.3</v>
      </c>
    </row>
    <row r="60" spans="1:9">
      <c r="A60" s="8">
        <v>50</v>
      </c>
      <c r="B60" s="56"/>
      <c r="C60" s="48" t="s">
        <v>30</v>
      </c>
      <c r="D60" s="9" t="s">
        <v>17</v>
      </c>
      <c r="E60" s="8" t="s">
        <v>14</v>
      </c>
      <c r="F60" s="8">
        <v>80</v>
      </c>
      <c r="G60" s="8" t="s">
        <v>15</v>
      </c>
      <c r="H60" s="10">
        <v>407.16</v>
      </c>
      <c r="I60" s="10">
        <f t="shared" si="6"/>
        <v>32572.800000000003</v>
      </c>
    </row>
    <row r="61" spans="1:9">
      <c r="A61" s="8">
        <v>51</v>
      </c>
      <c r="B61" s="56"/>
      <c r="C61" s="49"/>
      <c r="D61" s="9" t="s">
        <v>21</v>
      </c>
      <c r="E61" s="8" t="s">
        <v>20</v>
      </c>
      <c r="F61" s="8">
        <v>2</v>
      </c>
      <c r="G61" s="8" t="s">
        <v>15</v>
      </c>
      <c r="H61" s="10">
        <v>239.44</v>
      </c>
      <c r="I61" s="10">
        <f t="shared" si="6"/>
        <v>478.88</v>
      </c>
    </row>
    <row r="62" spans="1:9">
      <c r="A62" s="8">
        <v>52</v>
      </c>
      <c r="B62" s="56"/>
      <c r="C62" s="49"/>
      <c r="D62" s="9" t="s">
        <v>21</v>
      </c>
      <c r="E62" s="8" t="s">
        <v>20</v>
      </c>
      <c r="F62" s="8">
        <v>11</v>
      </c>
      <c r="G62" s="8" t="s">
        <v>15</v>
      </c>
      <c r="H62" s="10">
        <v>239.44</v>
      </c>
      <c r="I62" s="10">
        <f t="shared" si="6"/>
        <v>2633.84</v>
      </c>
    </row>
    <row r="63" spans="1:9">
      <c r="A63" s="8">
        <v>53</v>
      </c>
      <c r="B63" s="56"/>
      <c r="C63" s="49"/>
      <c r="D63" s="9" t="s">
        <v>21</v>
      </c>
      <c r="E63" s="8" t="s">
        <v>20</v>
      </c>
      <c r="F63" s="8">
        <v>13</v>
      </c>
      <c r="G63" s="8" t="s">
        <v>15</v>
      </c>
      <c r="H63" s="10">
        <v>239.44</v>
      </c>
      <c r="I63" s="10">
        <f t="shared" si="6"/>
        <v>3112.72</v>
      </c>
    </row>
    <row r="64" spans="1:9">
      <c r="A64" s="8">
        <v>54</v>
      </c>
      <c r="B64" s="56"/>
      <c r="C64" s="49"/>
      <c r="D64" s="9" t="s">
        <v>19</v>
      </c>
      <c r="E64" s="8" t="s">
        <v>20</v>
      </c>
      <c r="F64" s="8">
        <v>34</v>
      </c>
      <c r="G64" s="8" t="s">
        <v>15</v>
      </c>
      <c r="H64" s="10">
        <v>374.3</v>
      </c>
      <c r="I64" s="10">
        <f t="shared" si="6"/>
        <v>12726.2</v>
      </c>
    </row>
    <row r="65" spans="1:9">
      <c r="A65" s="8">
        <v>55</v>
      </c>
      <c r="B65" s="56"/>
      <c r="C65" s="49"/>
      <c r="D65" s="9" t="s">
        <v>16</v>
      </c>
      <c r="E65" s="8" t="s">
        <v>14</v>
      </c>
      <c r="F65" s="8">
        <v>60</v>
      </c>
      <c r="G65" s="8" t="s">
        <v>15</v>
      </c>
      <c r="H65" s="10">
        <v>316.32</v>
      </c>
      <c r="I65" s="10">
        <f t="shared" si="6"/>
        <v>18979.2</v>
      </c>
    </row>
    <row r="66" spans="1:9">
      <c r="A66" s="8">
        <v>56</v>
      </c>
      <c r="B66" s="56"/>
      <c r="C66" s="49"/>
      <c r="D66" s="9" t="s">
        <v>13</v>
      </c>
      <c r="E66" s="8" t="s">
        <v>14</v>
      </c>
      <c r="F66" s="8">
        <v>100</v>
      </c>
      <c r="G66" s="8" t="s">
        <v>15</v>
      </c>
      <c r="H66" s="10">
        <v>204.12</v>
      </c>
      <c r="I66" s="10">
        <f t="shared" si="6"/>
        <v>20412</v>
      </c>
    </row>
    <row r="67" spans="1:9" s="1" customFormat="1">
      <c r="A67" s="11"/>
      <c r="B67" s="57"/>
      <c r="C67" s="50"/>
      <c r="D67" s="14" t="s">
        <v>22</v>
      </c>
      <c r="E67" s="11"/>
      <c r="F67" s="11">
        <f>SUM(F60:F66)</f>
        <v>300</v>
      </c>
      <c r="G67" s="11"/>
      <c r="H67" s="13"/>
      <c r="I67" s="13">
        <f>SUM(I60:I66)</f>
        <v>90915.64</v>
      </c>
    </row>
    <row r="68" spans="1:9">
      <c r="A68" s="8">
        <v>57</v>
      </c>
      <c r="B68" s="56"/>
      <c r="C68" s="48" t="s">
        <v>31</v>
      </c>
      <c r="D68" s="9" t="s">
        <v>17</v>
      </c>
      <c r="E68" s="8" t="s">
        <v>14</v>
      </c>
      <c r="F68" s="8">
        <v>30</v>
      </c>
      <c r="G68" s="8" t="s">
        <v>15</v>
      </c>
      <c r="H68" s="10">
        <v>407.16</v>
      </c>
      <c r="I68" s="10">
        <f t="shared" ref="I68:I70" si="7">F68*H68</f>
        <v>12214.800000000001</v>
      </c>
    </row>
    <row r="69" spans="1:9">
      <c r="A69" s="8">
        <v>58</v>
      </c>
      <c r="B69" s="56"/>
      <c r="C69" s="49"/>
      <c r="D69" s="9" t="s">
        <v>19</v>
      </c>
      <c r="E69" s="8" t="s">
        <v>20</v>
      </c>
      <c r="F69" s="8">
        <v>10</v>
      </c>
      <c r="G69" s="8" t="s">
        <v>15</v>
      </c>
      <c r="H69" s="10">
        <v>374.3</v>
      </c>
      <c r="I69" s="10">
        <f t="shared" si="7"/>
        <v>3743</v>
      </c>
    </row>
    <row r="70" spans="1:9">
      <c r="A70" s="8">
        <v>59</v>
      </c>
      <c r="B70" s="56"/>
      <c r="C70" s="49"/>
      <c r="D70" s="9" t="s">
        <v>16</v>
      </c>
      <c r="E70" s="8" t="s">
        <v>14</v>
      </c>
      <c r="F70" s="8">
        <v>36</v>
      </c>
      <c r="G70" s="8" t="s">
        <v>15</v>
      </c>
      <c r="H70" s="10">
        <v>316.32</v>
      </c>
      <c r="I70" s="10">
        <f t="shared" si="7"/>
        <v>11387.52</v>
      </c>
    </row>
    <row r="71" spans="1:9" s="1" customFormat="1">
      <c r="A71" s="11"/>
      <c r="B71" s="57"/>
      <c r="C71" s="50"/>
      <c r="D71" s="14" t="s">
        <v>22</v>
      </c>
      <c r="E71" s="11"/>
      <c r="F71" s="11">
        <f>SUM(F68:F70)</f>
        <v>76</v>
      </c>
      <c r="G71" s="11"/>
      <c r="H71" s="13"/>
      <c r="I71" s="13">
        <f>SUM(I68:I70)</f>
        <v>27345.32</v>
      </c>
    </row>
    <row r="72" spans="1:9">
      <c r="A72" s="8">
        <v>60</v>
      </c>
      <c r="B72" s="56" t="s">
        <v>32</v>
      </c>
      <c r="C72" s="48" t="s">
        <v>33</v>
      </c>
      <c r="D72" s="9" t="s">
        <v>17</v>
      </c>
      <c r="E72" s="8" t="s">
        <v>14</v>
      </c>
      <c r="F72" s="8">
        <v>6</v>
      </c>
      <c r="G72" s="8" t="s">
        <v>15</v>
      </c>
      <c r="H72" s="10">
        <v>407.16</v>
      </c>
      <c r="I72" s="10">
        <f>F72*H72</f>
        <v>2442.96</v>
      </c>
    </row>
    <row r="73" spans="1:9">
      <c r="A73" s="8">
        <v>61</v>
      </c>
      <c r="B73" s="56"/>
      <c r="C73" s="49"/>
      <c r="D73" s="9" t="s">
        <v>21</v>
      </c>
      <c r="E73" s="8" t="s">
        <v>20</v>
      </c>
      <c r="F73" s="8">
        <v>70</v>
      </c>
      <c r="G73" s="8" t="s">
        <v>15</v>
      </c>
      <c r="H73" s="10">
        <v>239.44</v>
      </c>
      <c r="I73" s="10">
        <f>F73*H73</f>
        <v>16760.8</v>
      </c>
    </row>
    <row r="74" spans="1:9">
      <c r="A74" s="8">
        <v>62</v>
      </c>
      <c r="B74" s="56"/>
      <c r="C74" s="49"/>
      <c r="D74" s="9" t="s">
        <v>34</v>
      </c>
      <c r="E74" s="8" t="s">
        <v>20</v>
      </c>
      <c r="F74" s="8">
        <v>15</v>
      </c>
      <c r="G74" s="8" t="s">
        <v>15</v>
      </c>
      <c r="H74" s="10">
        <v>239.44</v>
      </c>
      <c r="I74" s="10">
        <f t="shared" ref="I74:I77" si="8">F74*H74</f>
        <v>3591.6</v>
      </c>
    </row>
    <row r="75" spans="1:9">
      <c r="A75" s="8">
        <v>63</v>
      </c>
      <c r="B75" s="56"/>
      <c r="C75" s="49"/>
      <c r="D75" s="9" t="s">
        <v>35</v>
      </c>
      <c r="E75" s="8" t="s">
        <v>14</v>
      </c>
      <c r="F75" s="8">
        <v>7</v>
      </c>
      <c r="G75" s="8" t="s">
        <v>15</v>
      </c>
      <c r="H75" s="10">
        <v>143.28</v>
      </c>
      <c r="I75" s="10">
        <f t="shared" si="8"/>
        <v>1002.96</v>
      </c>
    </row>
    <row r="76" spans="1:9">
      <c r="A76" s="8">
        <v>64</v>
      </c>
      <c r="B76" s="56"/>
      <c r="C76" s="49"/>
      <c r="D76" s="9" t="s">
        <v>19</v>
      </c>
      <c r="E76" s="8" t="s">
        <v>20</v>
      </c>
      <c r="F76" s="8">
        <v>10</v>
      </c>
      <c r="G76" s="8" t="s">
        <v>15</v>
      </c>
      <c r="H76" s="10">
        <v>374.3</v>
      </c>
      <c r="I76" s="10">
        <f t="shared" si="8"/>
        <v>3743</v>
      </c>
    </row>
    <row r="77" spans="1:9">
      <c r="A77" s="8">
        <v>65</v>
      </c>
      <c r="B77" s="56"/>
      <c r="C77" s="49"/>
      <c r="D77" s="9" t="s">
        <v>13</v>
      </c>
      <c r="E77" s="8" t="s">
        <v>14</v>
      </c>
      <c r="F77" s="8">
        <v>32</v>
      </c>
      <c r="G77" s="8" t="s">
        <v>15</v>
      </c>
      <c r="H77" s="10">
        <v>204.12</v>
      </c>
      <c r="I77" s="10">
        <f t="shared" si="8"/>
        <v>6531.84</v>
      </c>
    </row>
    <row r="78" spans="1:9" s="1" customFormat="1">
      <c r="A78" s="11"/>
      <c r="B78" s="57"/>
      <c r="C78" s="50"/>
      <c r="D78" s="14" t="s">
        <v>22</v>
      </c>
      <c r="E78" s="11"/>
      <c r="F78" s="11">
        <f>SUM(F72:F77)</f>
        <v>140</v>
      </c>
      <c r="G78" s="11"/>
      <c r="H78" s="13"/>
      <c r="I78" s="13">
        <f>SUM(I72:I77)</f>
        <v>34073.159999999996</v>
      </c>
    </row>
    <row r="79" spans="1:9">
      <c r="A79" s="8">
        <v>66</v>
      </c>
      <c r="B79" s="56"/>
      <c r="C79" s="48" t="s">
        <v>36</v>
      </c>
      <c r="D79" s="9" t="s">
        <v>17</v>
      </c>
      <c r="E79" s="8" t="s">
        <v>14</v>
      </c>
      <c r="F79" s="8">
        <v>2</v>
      </c>
      <c r="G79" s="8" t="s">
        <v>15</v>
      </c>
      <c r="H79" s="10">
        <v>407.16</v>
      </c>
      <c r="I79" s="10">
        <f t="shared" ref="I79:I84" si="9">F79*H79</f>
        <v>814.32</v>
      </c>
    </row>
    <row r="80" spans="1:9">
      <c r="A80" s="8">
        <v>67</v>
      </c>
      <c r="B80" s="56"/>
      <c r="C80" s="49"/>
      <c r="D80" s="9" t="s">
        <v>21</v>
      </c>
      <c r="E80" s="8" t="s">
        <v>20</v>
      </c>
      <c r="F80" s="8">
        <v>18</v>
      </c>
      <c r="G80" s="8" t="s">
        <v>15</v>
      </c>
      <c r="H80" s="10">
        <v>239.44</v>
      </c>
      <c r="I80" s="10">
        <f t="shared" si="9"/>
        <v>4309.92</v>
      </c>
    </row>
    <row r="81" spans="1:9">
      <c r="A81" s="8">
        <v>68</v>
      </c>
      <c r="B81" s="56"/>
      <c r="C81" s="49"/>
      <c r="D81" s="9" t="s">
        <v>34</v>
      </c>
      <c r="E81" s="8" t="s">
        <v>20</v>
      </c>
      <c r="F81" s="8">
        <v>5</v>
      </c>
      <c r="G81" s="8" t="s">
        <v>15</v>
      </c>
      <c r="H81" s="10">
        <v>239.44</v>
      </c>
      <c r="I81" s="10">
        <f t="shared" si="9"/>
        <v>1197.2</v>
      </c>
    </row>
    <row r="82" spans="1:9">
      <c r="A82" s="8">
        <v>69</v>
      </c>
      <c r="B82" s="56"/>
      <c r="C82" s="49"/>
      <c r="D82" s="9" t="s">
        <v>35</v>
      </c>
      <c r="E82" s="8" t="s">
        <v>14</v>
      </c>
      <c r="F82" s="8">
        <v>2</v>
      </c>
      <c r="G82" s="8" t="s">
        <v>15</v>
      </c>
      <c r="H82" s="10">
        <v>143.28</v>
      </c>
      <c r="I82" s="10">
        <f t="shared" si="9"/>
        <v>286.56</v>
      </c>
    </row>
    <row r="83" spans="1:9">
      <c r="A83" s="8">
        <v>70</v>
      </c>
      <c r="B83" s="56"/>
      <c r="C83" s="49"/>
      <c r="D83" s="9" t="s">
        <v>19</v>
      </c>
      <c r="E83" s="8" t="s">
        <v>20</v>
      </c>
      <c r="F83" s="8">
        <v>3</v>
      </c>
      <c r="G83" s="8" t="s">
        <v>15</v>
      </c>
      <c r="H83" s="10">
        <v>374.3</v>
      </c>
      <c r="I83" s="10">
        <f t="shared" si="9"/>
        <v>1122.9000000000001</v>
      </c>
    </row>
    <row r="84" spans="1:9">
      <c r="A84" s="8">
        <v>71</v>
      </c>
      <c r="B84" s="56"/>
      <c r="C84" s="49"/>
      <c r="D84" s="9" t="s">
        <v>13</v>
      </c>
      <c r="E84" s="8" t="s">
        <v>14</v>
      </c>
      <c r="F84" s="8">
        <v>10</v>
      </c>
      <c r="G84" s="8" t="s">
        <v>15</v>
      </c>
      <c r="H84" s="10">
        <v>204.12</v>
      </c>
      <c r="I84" s="10">
        <f t="shared" si="9"/>
        <v>2041.2</v>
      </c>
    </row>
    <row r="85" spans="1:9" s="1" customFormat="1">
      <c r="A85" s="11"/>
      <c r="B85" s="57"/>
      <c r="C85" s="50"/>
      <c r="D85" s="14" t="s">
        <v>22</v>
      </c>
      <c r="E85" s="11"/>
      <c r="F85" s="11">
        <f>SUM(F79:F84)</f>
        <v>40</v>
      </c>
      <c r="G85" s="11"/>
      <c r="H85" s="13"/>
      <c r="I85" s="13">
        <f>SUM(I79:I84)</f>
        <v>9772.1</v>
      </c>
    </row>
    <row r="86" spans="1:9">
      <c r="A86" s="8">
        <v>72</v>
      </c>
      <c r="B86" s="56"/>
      <c r="C86" s="48" t="s">
        <v>37</v>
      </c>
      <c r="D86" s="9" t="s">
        <v>17</v>
      </c>
      <c r="E86" s="8" t="s">
        <v>14</v>
      </c>
      <c r="F86" s="8">
        <v>2</v>
      </c>
      <c r="G86" s="8" t="s">
        <v>15</v>
      </c>
      <c r="H86" s="10">
        <v>407.16</v>
      </c>
      <c r="I86" s="10">
        <f t="shared" ref="I86:I91" si="10">F86*H86</f>
        <v>814.32</v>
      </c>
    </row>
    <row r="87" spans="1:9">
      <c r="A87" s="8">
        <v>73</v>
      </c>
      <c r="B87" s="56"/>
      <c r="C87" s="49"/>
      <c r="D87" s="9" t="s">
        <v>21</v>
      </c>
      <c r="E87" s="8" t="s">
        <v>20</v>
      </c>
      <c r="F87" s="8">
        <v>18</v>
      </c>
      <c r="G87" s="8" t="s">
        <v>15</v>
      </c>
      <c r="H87" s="10">
        <v>239.44</v>
      </c>
      <c r="I87" s="10">
        <f t="shared" si="10"/>
        <v>4309.92</v>
      </c>
    </row>
    <row r="88" spans="1:9">
      <c r="A88" s="8">
        <v>74</v>
      </c>
      <c r="B88" s="56"/>
      <c r="C88" s="49"/>
      <c r="D88" s="9" t="s">
        <v>34</v>
      </c>
      <c r="E88" s="8" t="s">
        <v>20</v>
      </c>
      <c r="F88" s="8">
        <v>5</v>
      </c>
      <c r="G88" s="8" t="s">
        <v>15</v>
      </c>
      <c r="H88" s="10">
        <v>239.44</v>
      </c>
      <c r="I88" s="10">
        <f t="shared" si="10"/>
        <v>1197.2</v>
      </c>
    </row>
    <row r="89" spans="1:9">
      <c r="A89" s="8">
        <v>75</v>
      </c>
      <c r="B89" s="56"/>
      <c r="C89" s="49"/>
      <c r="D89" s="9" t="s">
        <v>35</v>
      </c>
      <c r="E89" s="8" t="s">
        <v>14</v>
      </c>
      <c r="F89" s="8">
        <v>2</v>
      </c>
      <c r="G89" s="8" t="s">
        <v>15</v>
      </c>
      <c r="H89" s="10">
        <v>143.28</v>
      </c>
      <c r="I89" s="10">
        <f t="shared" si="10"/>
        <v>286.56</v>
      </c>
    </row>
    <row r="90" spans="1:9">
      <c r="A90" s="8">
        <v>76</v>
      </c>
      <c r="B90" s="56"/>
      <c r="C90" s="49"/>
      <c r="D90" s="9" t="s">
        <v>19</v>
      </c>
      <c r="E90" s="8" t="s">
        <v>20</v>
      </c>
      <c r="F90" s="8">
        <v>3</v>
      </c>
      <c r="G90" s="8" t="s">
        <v>15</v>
      </c>
      <c r="H90" s="10">
        <v>374.3</v>
      </c>
      <c r="I90" s="10">
        <f t="shared" si="10"/>
        <v>1122.9000000000001</v>
      </c>
    </row>
    <row r="91" spans="1:9">
      <c r="A91" s="8">
        <v>77</v>
      </c>
      <c r="B91" s="56"/>
      <c r="C91" s="49"/>
      <c r="D91" s="9" t="s">
        <v>13</v>
      </c>
      <c r="E91" s="8" t="s">
        <v>14</v>
      </c>
      <c r="F91" s="8">
        <v>10</v>
      </c>
      <c r="G91" s="8" t="s">
        <v>15</v>
      </c>
      <c r="H91" s="10">
        <v>204.12</v>
      </c>
      <c r="I91" s="10">
        <f t="shared" si="10"/>
        <v>2041.2</v>
      </c>
    </row>
    <row r="92" spans="1:9" s="1" customFormat="1">
      <c r="A92" s="11"/>
      <c r="B92" s="57"/>
      <c r="C92" s="50"/>
      <c r="D92" s="14" t="s">
        <v>22</v>
      </c>
      <c r="E92" s="11"/>
      <c r="F92" s="11">
        <f>SUM(F86:F91)</f>
        <v>40</v>
      </c>
      <c r="G92" s="11"/>
      <c r="H92" s="13"/>
      <c r="I92" s="13">
        <f>SUM(I86:I91)</f>
        <v>9772.1</v>
      </c>
    </row>
    <row r="93" spans="1:9">
      <c r="A93" s="8">
        <v>78</v>
      </c>
      <c r="B93" s="56" t="s">
        <v>38</v>
      </c>
      <c r="C93" s="48" t="s">
        <v>39</v>
      </c>
      <c r="D93" s="9" t="s">
        <v>40</v>
      </c>
      <c r="E93" s="8" t="s">
        <v>14</v>
      </c>
      <c r="F93" s="8">
        <v>10</v>
      </c>
      <c r="G93" s="8" t="s">
        <v>15</v>
      </c>
      <c r="H93" s="10">
        <v>143.28</v>
      </c>
      <c r="I93" s="10">
        <f>F93*H93</f>
        <v>1432.8</v>
      </c>
    </row>
    <row r="94" spans="1:9">
      <c r="A94" s="8">
        <v>79</v>
      </c>
      <c r="B94" s="56"/>
      <c r="C94" s="49"/>
      <c r="D94" s="9" t="s">
        <v>41</v>
      </c>
      <c r="E94" s="8" t="s">
        <v>20</v>
      </c>
      <c r="F94" s="8">
        <v>10</v>
      </c>
      <c r="G94" s="8" t="s">
        <v>15</v>
      </c>
      <c r="H94" s="10">
        <v>298.56</v>
      </c>
      <c r="I94" s="10">
        <f>F94*H94</f>
        <v>2985.6</v>
      </c>
    </row>
    <row r="95" spans="1:9">
      <c r="A95" s="8">
        <v>80</v>
      </c>
      <c r="B95" s="56"/>
      <c r="C95" s="49"/>
      <c r="D95" s="9" t="s">
        <v>42</v>
      </c>
      <c r="E95" s="8" t="s">
        <v>14</v>
      </c>
      <c r="F95" s="8">
        <v>10</v>
      </c>
      <c r="G95" s="8" t="s">
        <v>15</v>
      </c>
      <c r="H95" s="10">
        <v>222.12</v>
      </c>
      <c r="I95" s="10">
        <f>F95*H95</f>
        <v>2221.1999999999998</v>
      </c>
    </row>
    <row r="96" spans="1:9" s="1" customFormat="1">
      <c r="A96" s="11"/>
      <c r="B96" s="57"/>
      <c r="C96" s="51"/>
      <c r="D96" s="14" t="s">
        <v>22</v>
      </c>
      <c r="E96" s="11"/>
      <c r="F96" s="11">
        <f>SUM(F93:F95)</f>
        <v>30</v>
      </c>
      <c r="G96" s="11"/>
      <c r="H96" s="13"/>
      <c r="I96" s="13">
        <f>SUM(I93:I95)</f>
        <v>6639.5999999999995</v>
      </c>
    </row>
    <row r="97" spans="1:9">
      <c r="A97" s="8">
        <v>81</v>
      </c>
      <c r="B97" s="56"/>
      <c r="C97" s="49"/>
      <c r="D97" s="9" t="s">
        <v>40</v>
      </c>
      <c r="E97" s="8" t="s">
        <v>14</v>
      </c>
      <c r="F97" s="8">
        <v>36</v>
      </c>
      <c r="G97" s="8" t="s">
        <v>15</v>
      </c>
      <c r="H97" s="10">
        <v>143.28</v>
      </c>
      <c r="I97" s="10">
        <f t="shared" ref="I97:I101" si="11">F97*H97</f>
        <v>5158.08</v>
      </c>
    </row>
    <row r="98" spans="1:9">
      <c r="A98" s="8">
        <v>82</v>
      </c>
      <c r="B98" s="56"/>
      <c r="C98" s="49"/>
      <c r="D98" s="9" t="s">
        <v>41</v>
      </c>
      <c r="E98" s="8" t="s">
        <v>20</v>
      </c>
      <c r="F98" s="8">
        <v>90</v>
      </c>
      <c r="G98" s="8" t="s">
        <v>15</v>
      </c>
      <c r="H98" s="10">
        <v>298.56</v>
      </c>
      <c r="I98" s="10">
        <f t="shared" si="11"/>
        <v>26870.400000000001</v>
      </c>
    </row>
    <row r="99" spans="1:9">
      <c r="A99" s="8">
        <v>83</v>
      </c>
      <c r="B99" s="56"/>
      <c r="C99" s="49"/>
      <c r="D99" s="9" t="s">
        <v>42</v>
      </c>
      <c r="E99" s="8" t="s">
        <v>14</v>
      </c>
      <c r="F99" s="8">
        <v>33</v>
      </c>
      <c r="G99" s="8" t="s">
        <v>15</v>
      </c>
      <c r="H99" s="10">
        <v>222.12</v>
      </c>
      <c r="I99" s="10">
        <f t="shared" si="11"/>
        <v>7329.96</v>
      </c>
    </row>
    <row r="100" spans="1:9" s="1" customFormat="1">
      <c r="A100" s="11"/>
      <c r="B100" s="57"/>
      <c r="C100" s="51"/>
      <c r="D100" s="14" t="s">
        <v>22</v>
      </c>
      <c r="E100" s="11"/>
      <c r="F100" s="11">
        <f>SUM(F97:F99)</f>
        <v>159</v>
      </c>
      <c r="G100" s="11"/>
      <c r="H100" s="13"/>
      <c r="I100" s="13">
        <f>SUM(I97:I99)</f>
        <v>39358.44</v>
      </c>
    </row>
    <row r="101" spans="1:9">
      <c r="A101" s="8">
        <v>84</v>
      </c>
      <c r="B101" s="56"/>
      <c r="C101" s="49"/>
      <c r="D101" s="9" t="s">
        <v>43</v>
      </c>
      <c r="E101" s="8" t="s">
        <v>14</v>
      </c>
      <c r="F101" s="8">
        <v>35</v>
      </c>
      <c r="G101" s="8" t="s">
        <v>15</v>
      </c>
      <c r="H101" s="10">
        <v>222.12</v>
      </c>
      <c r="I101" s="10">
        <f t="shared" si="11"/>
        <v>7774.2</v>
      </c>
    </row>
    <row r="102" spans="1:9" s="1" customFormat="1">
      <c r="A102" s="11"/>
      <c r="B102" s="57"/>
      <c r="C102" s="50"/>
      <c r="D102" s="14" t="s">
        <v>22</v>
      </c>
      <c r="E102" s="11"/>
      <c r="F102" s="11">
        <f>SUM(F101:F101)</f>
        <v>35</v>
      </c>
      <c r="G102" s="11"/>
      <c r="H102" s="13"/>
      <c r="I102" s="13">
        <f>SUM(I101:I101)</f>
        <v>7774.2</v>
      </c>
    </row>
    <row r="103" spans="1:9">
      <c r="A103" s="8">
        <v>85</v>
      </c>
      <c r="B103" s="56" t="s">
        <v>44</v>
      </c>
      <c r="C103" s="48" t="s">
        <v>45</v>
      </c>
      <c r="D103" s="9" t="s">
        <v>16</v>
      </c>
      <c r="E103" s="8" t="s">
        <v>14</v>
      </c>
      <c r="F103" s="8">
        <v>47</v>
      </c>
      <c r="G103" s="8" t="s">
        <v>15</v>
      </c>
      <c r="H103" s="10">
        <v>316.32</v>
      </c>
      <c r="I103" s="10">
        <f>F103*H103</f>
        <v>14867.039999999999</v>
      </c>
    </row>
    <row r="104" spans="1:9">
      <c r="A104" s="8">
        <v>86</v>
      </c>
      <c r="B104" s="56"/>
      <c r="C104" s="49"/>
      <c r="D104" s="9" t="s">
        <v>34</v>
      </c>
      <c r="E104" s="8" t="s">
        <v>20</v>
      </c>
      <c r="F104" s="8">
        <v>20</v>
      </c>
      <c r="G104" s="8" t="s">
        <v>15</v>
      </c>
      <c r="H104" s="10">
        <v>239.44</v>
      </c>
      <c r="I104" s="10">
        <f t="shared" ref="I104:I113" si="12">F104*H104</f>
        <v>4788.8</v>
      </c>
    </row>
    <row r="105" spans="1:9">
      <c r="A105" s="8">
        <v>87</v>
      </c>
      <c r="B105" s="56"/>
      <c r="C105" s="49"/>
      <c r="D105" s="9" t="s">
        <v>34</v>
      </c>
      <c r="E105" s="8" t="s">
        <v>20</v>
      </c>
      <c r="F105" s="8">
        <v>45</v>
      </c>
      <c r="G105" s="8" t="s">
        <v>15</v>
      </c>
      <c r="H105" s="10">
        <v>239.44</v>
      </c>
      <c r="I105" s="10">
        <f t="shared" si="12"/>
        <v>10774.8</v>
      </c>
    </row>
    <row r="106" spans="1:9">
      <c r="A106" s="8">
        <v>88</v>
      </c>
      <c r="B106" s="56"/>
      <c r="C106" s="49"/>
      <c r="D106" s="9" t="s">
        <v>21</v>
      </c>
      <c r="E106" s="8" t="s">
        <v>20</v>
      </c>
      <c r="F106" s="8">
        <v>18</v>
      </c>
      <c r="G106" s="8" t="s">
        <v>15</v>
      </c>
      <c r="H106" s="10">
        <v>239.44</v>
      </c>
      <c r="I106" s="10">
        <f t="shared" si="12"/>
        <v>4309.92</v>
      </c>
    </row>
    <row r="107" spans="1:9">
      <c r="A107" s="8">
        <v>89</v>
      </c>
      <c r="B107" s="56"/>
      <c r="C107" s="49"/>
      <c r="D107" s="9" t="s">
        <v>19</v>
      </c>
      <c r="E107" s="8" t="s">
        <v>20</v>
      </c>
      <c r="F107" s="8">
        <v>8</v>
      </c>
      <c r="G107" s="8" t="s">
        <v>15</v>
      </c>
      <c r="H107" s="10">
        <v>374.3</v>
      </c>
      <c r="I107" s="10">
        <f t="shared" si="12"/>
        <v>2994.4</v>
      </c>
    </row>
    <row r="108" spans="1:9" s="1" customFormat="1">
      <c r="A108" s="11"/>
      <c r="B108" s="57"/>
      <c r="C108" s="50"/>
      <c r="D108" s="14" t="s">
        <v>22</v>
      </c>
      <c r="E108" s="11"/>
      <c r="F108" s="11">
        <f>SUM(F103:F107)</f>
        <v>138</v>
      </c>
      <c r="G108" s="11"/>
      <c r="H108" s="13"/>
      <c r="I108" s="13">
        <f>SUM(I103:I107)</f>
        <v>37734.959999999999</v>
      </c>
    </row>
    <row r="109" spans="1:9">
      <c r="A109" s="8">
        <v>90</v>
      </c>
      <c r="B109" s="56"/>
      <c r="C109" s="48" t="s">
        <v>46</v>
      </c>
      <c r="D109" s="9" t="s">
        <v>16</v>
      </c>
      <c r="E109" s="8" t="s">
        <v>14</v>
      </c>
      <c r="F109" s="8">
        <v>14</v>
      </c>
      <c r="G109" s="8" t="s">
        <v>15</v>
      </c>
      <c r="H109" s="10">
        <v>316.32</v>
      </c>
      <c r="I109" s="10">
        <f t="shared" si="12"/>
        <v>4428.4799999999996</v>
      </c>
    </row>
    <row r="110" spans="1:9">
      <c r="A110" s="8">
        <v>91</v>
      </c>
      <c r="B110" s="56"/>
      <c r="C110" s="49"/>
      <c r="D110" s="9" t="s">
        <v>34</v>
      </c>
      <c r="E110" s="8" t="s">
        <v>20</v>
      </c>
      <c r="F110" s="8">
        <v>5</v>
      </c>
      <c r="G110" s="8" t="s">
        <v>15</v>
      </c>
      <c r="H110" s="10">
        <v>239.44</v>
      </c>
      <c r="I110" s="10">
        <f t="shared" si="12"/>
        <v>1197.2</v>
      </c>
    </row>
    <row r="111" spans="1:9">
      <c r="A111" s="8">
        <v>92</v>
      </c>
      <c r="B111" s="56"/>
      <c r="C111" s="49"/>
      <c r="D111" s="9" t="s">
        <v>34</v>
      </c>
      <c r="E111" s="8" t="s">
        <v>20</v>
      </c>
      <c r="F111" s="8">
        <v>11</v>
      </c>
      <c r="G111" s="8" t="s">
        <v>15</v>
      </c>
      <c r="H111" s="10">
        <v>239.44</v>
      </c>
      <c r="I111" s="10">
        <f t="shared" si="12"/>
        <v>2633.84</v>
      </c>
    </row>
    <row r="112" spans="1:9">
      <c r="A112" s="8">
        <v>93</v>
      </c>
      <c r="B112" s="56"/>
      <c r="C112" s="49"/>
      <c r="D112" s="9" t="s">
        <v>21</v>
      </c>
      <c r="E112" s="8" t="s">
        <v>20</v>
      </c>
      <c r="F112" s="8">
        <v>6</v>
      </c>
      <c r="G112" s="8" t="s">
        <v>15</v>
      </c>
      <c r="H112" s="10">
        <v>239.44</v>
      </c>
      <c r="I112" s="10">
        <f t="shared" si="12"/>
        <v>1436.6399999999999</v>
      </c>
    </row>
    <row r="113" spans="1:9">
      <c r="A113" s="8">
        <v>94</v>
      </c>
      <c r="B113" s="56"/>
      <c r="C113" s="49"/>
      <c r="D113" s="9" t="s">
        <v>19</v>
      </c>
      <c r="E113" s="8" t="s">
        <v>20</v>
      </c>
      <c r="F113" s="8">
        <v>4</v>
      </c>
      <c r="G113" s="8" t="s">
        <v>15</v>
      </c>
      <c r="H113" s="10">
        <v>374.3</v>
      </c>
      <c r="I113" s="10">
        <f t="shared" si="12"/>
        <v>1497.2</v>
      </c>
    </row>
    <row r="114" spans="1:9" s="1" customFormat="1">
      <c r="A114" s="11"/>
      <c r="B114" s="57"/>
      <c r="C114" s="50"/>
      <c r="D114" s="14" t="s">
        <v>22</v>
      </c>
      <c r="E114" s="11"/>
      <c r="F114" s="11">
        <f>SUM(F109:F113)</f>
        <v>40</v>
      </c>
      <c r="G114" s="11"/>
      <c r="H114" s="13"/>
      <c r="I114" s="13">
        <f>SUM(I109:I113)</f>
        <v>11193.36</v>
      </c>
    </row>
    <row r="115" spans="1:9">
      <c r="A115" s="8">
        <v>95</v>
      </c>
      <c r="B115" s="56"/>
      <c r="C115" s="48" t="s">
        <v>47</v>
      </c>
      <c r="D115" s="9" t="s">
        <v>16</v>
      </c>
      <c r="E115" s="8" t="s">
        <v>14</v>
      </c>
      <c r="F115" s="8">
        <v>18</v>
      </c>
      <c r="G115" s="8" t="s">
        <v>15</v>
      </c>
      <c r="H115" s="10">
        <v>316.32</v>
      </c>
      <c r="I115" s="10">
        <f t="shared" ref="I115:I119" si="13">F115*H115</f>
        <v>5693.76</v>
      </c>
    </row>
    <row r="116" spans="1:9">
      <c r="A116" s="8">
        <v>96</v>
      </c>
      <c r="B116" s="56"/>
      <c r="C116" s="49"/>
      <c r="D116" s="9" t="s">
        <v>34</v>
      </c>
      <c r="E116" s="8" t="s">
        <v>20</v>
      </c>
      <c r="F116" s="8">
        <v>9</v>
      </c>
      <c r="G116" s="8" t="s">
        <v>15</v>
      </c>
      <c r="H116" s="10">
        <v>239.44</v>
      </c>
      <c r="I116" s="10">
        <f t="shared" si="13"/>
        <v>2154.96</v>
      </c>
    </row>
    <row r="117" spans="1:9">
      <c r="A117" s="8">
        <v>97</v>
      </c>
      <c r="B117" s="56"/>
      <c r="C117" s="49"/>
      <c r="D117" s="9" t="s">
        <v>34</v>
      </c>
      <c r="E117" s="8" t="s">
        <v>20</v>
      </c>
      <c r="F117" s="8">
        <v>17</v>
      </c>
      <c r="G117" s="8" t="s">
        <v>15</v>
      </c>
      <c r="H117" s="10">
        <v>239.44</v>
      </c>
      <c r="I117" s="10">
        <f t="shared" si="13"/>
        <v>4070.48</v>
      </c>
    </row>
    <row r="118" spans="1:9">
      <c r="A118" s="8">
        <v>98</v>
      </c>
      <c r="B118" s="56"/>
      <c r="C118" s="49"/>
      <c r="D118" s="9" t="s">
        <v>21</v>
      </c>
      <c r="E118" s="8" t="s">
        <v>20</v>
      </c>
      <c r="F118" s="8">
        <v>8</v>
      </c>
      <c r="G118" s="8" t="s">
        <v>15</v>
      </c>
      <c r="H118" s="10">
        <v>239.44</v>
      </c>
      <c r="I118" s="10">
        <f t="shared" si="13"/>
        <v>1915.52</v>
      </c>
    </row>
    <row r="119" spans="1:9">
      <c r="A119" s="8">
        <v>99</v>
      </c>
      <c r="B119" s="56"/>
      <c r="C119" s="49"/>
      <c r="D119" s="9" t="s">
        <v>19</v>
      </c>
      <c r="E119" s="8" t="s">
        <v>20</v>
      </c>
      <c r="F119" s="8">
        <v>8</v>
      </c>
      <c r="G119" s="8" t="s">
        <v>15</v>
      </c>
      <c r="H119" s="10">
        <v>374.3</v>
      </c>
      <c r="I119" s="10">
        <f t="shared" si="13"/>
        <v>2994.4</v>
      </c>
    </row>
    <row r="120" spans="1:9" s="1" customFormat="1">
      <c r="A120" s="11"/>
      <c r="B120" s="57"/>
      <c r="C120" s="50"/>
      <c r="D120" s="14" t="s">
        <v>22</v>
      </c>
      <c r="E120" s="11"/>
      <c r="F120" s="11">
        <f>SUM(F115:F119)</f>
        <v>60</v>
      </c>
      <c r="G120" s="11"/>
      <c r="H120" s="13"/>
      <c r="I120" s="13">
        <f>SUM(I115:I119)</f>
        <v>16829.120000000003</v>
      </c>
    </row>
    <row r="121" spans="1:9">
      <c r="A121" s="8">
        <v>100</v>
      </c>
      <c r="B121" s="56"/>
      <c r="C121" s="48" t="s">
        <v>48</v>
      </c>
      <c r="D121" s="9" t="s">
        <v>16</v>
      </c>
      <c r="E121" s="8" t="s">
        <v>14</v>
      </c>
      <c r="F121" s="8">
        <v>14</v>
      </c>
      <c r="G121" s="8" t="s">
        <v>15</v>
      </c>
      <c r="H121" s="10">
        <v>316.32</v>
      </c>
      <c r="I121" s="10">
        <f t="shared" ref="I121:I125" si="14">F121*H121</f>
        <v>4428.4799999999996</v>
      </c>
    </row>
    <row r="122" spans="1:9">
      <c r="A122" s="8">
        <v>101</v>
      </c>
      <c r="B122" s="56"/>
      <c r="C122" s="49"/>
      <c r="D122" s="9" t="s">
        <v>34</v>
      </c>
      <c r="E122" s="8" t="s">
        <v>20</v>
      </c>
      <c r="F122" s="8">
        <v>5</v>
      </c>
      <c r="G122" s="8" t="s">
        <v>15</v>
      </c>
      <c r="H122" s="10">
        <v>239.44</v>
      </c>
      <c r="I122" s="10">
        <f t="shared" si="14"/>
        <v>1197.2</v>
      </c>
    </row>
    <row r="123" spans="1:9">
      <c r="A123" s="8">
        <v>102</v>
      </c>
      <c r="B123" s="56"/>
      <c r="C123" s="49"/>
      <c r="D123" s="9" t="s">
        <v>34</v>
      </c>
      <c r="E123" s="8" t="s">
        <v>20</v>
      </c>
      <c r="F123" s="8">
        <v>11</v>
      </c>
      <c r="G123" s="8" t="s">
        <v>15</v>
      </c>
      <c r="H123" s="10">
        <v>239.44</v>
      </c>
      <c r="I123" s="10">
        <f t="shared" si="14"/>
        <v>2633.84</v>
      </c>
    </row>
    <row r="124" spans="1:9">
      <c r="A124" s="8">
        <v>103</v>
      </c>
      <c r="B124" s="56"/>
      <c r="C124" s="49"/>
      <c r="D124" s="9" t="s">
        <v>21</v>
      </c>
      <c r="E124" s="8" t="s">
        <v>20</v>
      </c>
      <c r="F124" s="8">
        <v>6</v>
      </c>
      <c r="G124" s="8" t="s">
        <v>15</v>
      </c>
      <c r="H124" s="10">
        <v>239.44</v>
      </c>
      <c r="I124" s="10">
        <f t="shared" si="14"/>
        <v>1436.6399999999999</v>
      </c>
    </row>
    <row r="125" spans="1:9">
      <c r="A125" s="8">
        <v>104</v>
      </c>
      <c r="B125" s="56"/>
      <c r="C125" s="49"/>
      <c r="D125" s="9" t="s">
        <v>19</v>
      </c>
      <c r="E125" s="8" t="s">
        <v>20</v>
      </c>
      <c r="F125" s="8">
        <v>4</v>
      </c>
      <c r="G125" s="8" t="s">
        <v>15</v>
      </c>
      <c r="H125" s="10">
        <v>374.3</v>
      </c>
      <c r="I125" s="10">
        <f t="shared" si="14"/>
        <v>1497.2</v>
      </c>
    </row>
    <row r="126" spans="1:9" s="1" customFormat="1">
      <c r="A126" s="11"/>
      <c r="B126" s="57"/>
      <c r="C126" s="50"/>
      <c r="D126" s="14" t="s">
        <v>22</v>
      </c>
      <c r="E126" s="11"/>
      <c r="F126" s="11">
        <f>SUM(F121:F125)</f>
        <v>40</v>
      </c>
      <c r="G126" s="11"/>
      <c r="H126" s="13"/>
      <c r="I126" s="13">
        <f>SUM(I121:I125)</f>
        <v>11193.36</v>
      </c>
    </row>
    <row r="127" spans="1:9">
      <c r="A127" s="8">
        <v>105</v>
      </c>
      <c r="B127" s="56"/>
      <c r="C127" s="48" t="s">
        <v>49</v>
      </c>
      <c r="D127" s="9" t="s">
        <v>16</v>
      </c>
      <c r="E127" s="8" t="s">
        <v>14</v>
      </c>
      <c r="F127" s="8">
        <v>14</v>
      </c>
      <c r="G127" s="8" t="s">
        <v>15</v>
      </c>
      <c r="H127" s="10">
        <v>316.32</v>
      </c>
      <c r="I127" s="10">
        <f t="shared" ref="I127:I131" si="15">F127*H127</f>
        <v>4428.4799999999996</v>
      </c>
    </row>
    <row r="128" spans="1:9">
      <c r="A128" s="8">
        <v>106</v>
      </c>
      <c r="B128" s="56"/>
      <c r="C128" s="49"/>
      <c r="D128" s="9" t="s">
        <v>34</v>
      </c>
      <c r="E128" s="8" t="s">
        <v>20</v>
      </c>
      <c r="F128" s="8">
        <v>5</v>
      </c>
      <c r="G128" s="8" t="s">
        <v>15</v>
      </c>
      <c r="H128" s="10">
        <v>239.44</v>
      </c>
      <c r="I128" s="10">
        <f t="shared" si="15"/>
        <v>1197.2</v>
      </c>
    </row>
    <row r="129" spans="1:9">
      <c r="A129" s="8">
        <v>107</v>
      </c>
      <c r="B129" s="56"/>
      <c r="C129" s="49"/>
      <c r="D129" s="9" t="s">
        <v>34</v>
      </c>
      <c r="E129" s="8" t="s">
        <v>20</v>
      </c>
      <c r="F129" s="8">
        <v>11</v>
      </c>
      <c r="G129" s="8" t="s">
        <v>15</v>
      </c>
      <c r="H129" s="10">
        <v>239.44</v>
      </c>
      <c r="I129" s="10">
        <f t="shared" si="15"/>
        <v>2633.84</v>
      </c>
    </row>
    <row r="130" spans="1:9">
      <c r="A130" s="8">
        <v>108</v>
      </c>
      <c r="B130" s="56"/>
      <c r="C130" s="49"/>
      <c r="D130" s="9" t="s">
        <v>21</v>
      </c>
      <c r="E130" s="8" t="s">
        <v>20</v>
      </c>
      <c r="F130" s="8">
        <v>6</v>
      </c>
      <c r="G130" s="8" t="s">
        <v>15</v>
      </c>
      <c r="H130" s="10">
        <v>239.44</v>
      </c>
      <c r="I130" s="10">
        <f t="shared" si="15"/>
        <v>1436.6399999999999</v>
      </c>
    </row>
    <row r="131" spans="1:9">
      <c r="A131" s="8">
        <v>109</v>
      </c>
      <c r="B131" s="56"/>
      <c r="C131" s="49"/>
      <c r="D131" s="9" t="s">
        <v>19</v>
      </c>
      <c r="E131" s="8" t="s">
        <v>20</v>
      </c>
      <c r="F131" s="8">
        <v>4</v>
      </c>
      <c r="G131" s="8" t="s">
        <v>15</v>
      </c>
      <c r="H131" s="10">
        <v>374.3</v>
      </c>
      <c r="I131" s="10">
        <f t="shared" si="15"/>
        <v>1497.2</v>
      </c>
    </row>
    <row r="132" spans="1:9" s="1" customFormat="1">
      <c r="A132" s="11"/>
      <c r="B132" s="57"/>
      <c r="C132" s="50"/>
      <c r="D132" s="14" t="s">
        <v>22</v>
      </c>
      <c r="E132" s="11"/>
      <c r="F132" s="11">
        <f>SUM(F127:F131)</f>
        <v>40</v>
      </c>
      <c r="G132" s="11"/>
      <c r="H132" s="13"/>
      <c r="I132" s="13">
        <f>SUM(I127:I131)</f>
        <v>11193.36</v>
      </c>
    </row>
    <row r="133" spans="1:9">
      <c r="A133" s="8">
        <v>110</v>
      </c>
      <c r="B133" s="56"/>
      <c r="C133" s="48" t="s">
        <v>50</v>
      </c>
      <c r="D133" s="9" t="s">
        <v>16</v>
      </c>
      <c r="E133" s="8" t="s">
        <v>14</v>
      </c>
      <c r="F133" s="8">
        <v>14</v>
      </c>
      <c r="G133" s="8" t="s">
        <v>15</v>
      </c>
      <c r="H133" s="10">
        <v>316.32</v>
      </c>
      <c r="I133" s="10">
        <f t="shared" ref="I133:I137" si="16">F133*H133</f>
        <v>4428.4799999999996</v>
      </c>
    </row>
    <row r="134" spans="1:9">
      <c r="A134" s="8">
        <v>111</v>
      </c>
      <c r="B134" s="56"/>
      <c r="C134" s="49"/>
      <c r="D134" s="9" t="s">
        <v>34</v>
      </c>
      <c r="E134" s="8" t="s">
        <v>20</v>
      </c>
      <c r="F134" s="8">
        <v>5</v>
      </c>
      <c r="G134" s="8" t="s">
        <v>15</v>
      </c>
      <c r="H134" s="10">
        <v>239.44</v>
      </c>
      <c r="I134" s="10">
        <f t="shared" si="16"/>
        <v>1197.2</v>
      </c>
    </row>
    <row r="135" spans="1:9">
      <c r="A135" s="8">
        <v>112</v>
      </c>
      <c r="B135" s="56"/>
      <c r="C135" s="49"/>
      <c r="D135" s="9" t="s">
        <v>34</v>
      </c>
      <c r="E135" s="8" t="s">
        <v>20</v>
      </c>
      <c r="F135" s="8">
        <v>11</v>
      </c>
      <c r="G135" s="8" t="s">
        <v>15</v>
      </c>
      <c r="H135" s="10">
        <v>239.44</v>
      </c>
      <c r="I135" s="10">
        <f t="shared" si="16"/>
        <v>2633.84</v>
      </c>
    </row>
    <row r="136" spans="1:9">
      <c r="A136" s="8">
        <v>113</v>
      </c>
      <c r="B136" s="56"/>
      <c r="C136" s="49"/>
      <c r="D136" s="9" t="s">
        <v>21</v>
      </c>
      <c r="E136" s="8" t="s">
        <v>20</v>
      </c>
      <c r="F136" s="8">
        <v>6</v>
      </c>
      <c r="G136" s="8" t="s">
        <v>15</v>
      </c>
      <c r="H136" s="10">
        <v>239.44</v>
      </c>
      <c r="I136" s="10">
        <f t="shared" si="16"/>
        <v>1436.6399999999999</v>
      </c>
    </row>
    <row r="137" spans="1:9">
      <c r="A137" s="8">
        <v>114</v>
      </c>
      <c r="B137" s="56"/>
      <c r="C137" s="49"/>
      <c r="D137" s="9" t="s">
        <v>19</v>
      </c>
      <c r="E137" s="8" t="s">
        <v>20</v>
      </c>
      <c r="F137" s="8">
        <v>4</v>
      </c>
      <c r="G137" s="8" t="s">
        <v>15</v>
      </c>
      <c r="H137" s="10">
        <v>374.3</v>
      </c>
      <c r="I137" s="10">
        <f t="shared" si="16"/>
        <v>1497.2</v>
      </c>
    </row>
    <row r="138" spans="1:9" s="1" customFormat="1">
      <c r="A138" s="11"/>
      <c r="B138" s="57"/>
      <c r="C138" s="50"/>
      <c r="D138" s="14" t="s">
        <v>22</v>
      </c>
      <c r="E138" s="11"/>
      <c r="F138" s="11">
        <f>SUM(F133:F137)</f>
        <v>40</v>
      </c>
      <c r="G138" s="11"/>
      <c r="H138" s="13"/>
      <c r="I138" s="13">
        <f>SUM(I133:I137)</f>
        <v>11193.36</v>
      </c>
    </row>
    <row r="139" spans="1:9">
      <c r="A139" s="8">
        <v>115</v>
      </c>
      <c r="B139" s="56"/>
      <c r="C139" s="48" t="s">
        <v>51</v>
      </c>
      <c r="D139" s="9" t="s">
        <v>16</v>
      </c>
      <c r="E139" s="8" t="s">
        <v>14</v>
      </c>
      <c r="F139" s="8">
        <v>14</v>
      </c>
      <c r="G139" s="8" t="s">
        <v>15</v>
      </c>
      <c r="H139" s="10">
        <v>316.32</v>
      </c>
      <c r="I139" s="10">
        <f t="shared" ref="I139:I143" si="17">F139*H139</f>
        <v>4428.4799999999996</v>
      </c>
    </row>
    <row r="140" spans="1:9">
      <c r="A140" s="8">
        <v>116</v>
      </c>
      <c r="B140" s="56"/>
      <c r="C140" s="49"/>
      <c r="D140" s="9" t="s">
        <v>34</v>
      </c>
      <c r="E140" s="8" t="s">
        <v>20</v>
      </c>
      <c r="F140" s="8">
        <v>5</v>
      </c>
      <c r="G140" s="8" t="s">
        <v>15</v>
      </c>
      <c r="H140" s="10">
        <v>239.44</v>
      </c>
      <c r="I140" s="10">
        <f t="shared" si="17"/>
        <v>1197.2</v>
      </c>
    </row>
    <row r="141" spans="1:9">
      <c r="A141" s="8">
        <v>117</v>
      </c>
      <c r="B141" s="56"/>
      <c r="C141" s="49"/>
      <c r="D141" s="9" t="s">
        <v>34</v>
      </c>
      <c r="E141" s="8" t="s">
        <v>20</v>
      </c>
      <c r="F141" s="8">
        <v>11</v>
      </c>
      <c r="G141" s="8" t="s">
        <v>15</v>
      </c>
      <c r="H141" s="10">
        <v>239.44</v>
      </c>
      <c r="I141" s="10">
        <f t="shared" si="17"/>
        <v>2633.84</v>
      </c>
    </row>
    <row r="142" spans="1:9">
      <c r="A142" s="8">
        <v>118</v>
      </c>
      <c r="B142" s="56"/>
      <c r="C142" s="49"/>
      <c r="D142" s="9" t="s">
        <v>21</v>
      </c>
      <c r="E142" s="8" t="s">
        <v>20</v>
      </c>
      <c r="F142" s="8">
        <v>6</v>
      </c>
      <c r="G142" s="8" t="s">
        <v>15</v>
      </c>
      <c r="H142" s="10">
        <v>239.44</v>
      </c>
      <c r="I142" s="10">
        <f t="shared" si="17"/>
        <v>1436.6399999999999</v>
      </c>
    </row>
    <row r="143" spans="1:9">
      <c r="A143" s="8">
        <v>119</v>
      </c>
      <c r="B143" s="56"/>
      <c r="C143" s="49"/>
      <c r="D143" s="9" t="s">
        <v>19</v>
      </c>
      <c r="E143" s="8" t="s">
        <v>20</v>
      </c>
      <c r="F143" s="8">
        <v>4</v>
      </c>
      <c r="G143" s="8" t="s">
        <v>15</v>
      </c>
      <c r="H143" s="10">
        <v>374.3</v>
      </c>
      <c r="I143" s="10">
        <f t="shared" si="17"/>
        <v>1497.2</v>
      </c>
    </row>
    <row r="144" spans="1:9" s="1" customFormat="1">
      <c r="A144" s="11"/>
      <c r="B144" s="57"/>
      <c r="C144" s="50"/>
      <c r="D144" s="14" t="s">
        <v>22</v>
      </c>
      <c r="E144" s="11"/>
      <c r="F144" s="11">
        <f>SUM(F139:F143)</f>
        <v>40</v>
      </c>
      <c r="G144" s="11"/>
      <c r="H144" s="13"/>
      <c r="I144" s="13">
        <f>SUM(I139:I143)</f>
        <v>11193.36</v>
      </c>
    </row>
    <row r="145" spans="1:9">
      <c r="A145" s="8">
        <v>120</v>
      </c>
      <c r="B145" s="56"/>
      <c r="C145" s="48" t="s">
        <v>52</v>
      </c>
      <c r="D145" s="9" t="s">
        <v>16</v>
      </c>
      <c r="E145" s="8" t="s">
        <v>14</v>
      </c>
      <c r="F145" s="8">
        <v>14</v>
      </c>
      <c r="G145" s="8" t="s">
        <v>15</v>
      </c>
      <c r="H145" s="10">
        <v>316.32</v>
      </c>
      <c r="I145" s="10">
        <f t="shared" ref="I145:I149" si="18">F145*H145</f>
        <v>4428.4799999999996</v>
      </c>
    </row>
    <row r="146" spans="1:9">
      <c r="A146" s="8">
        <v>121</v>
      </c>
      <c r="B146" s="56"/>
      <c r="C146" s="49"/>
      <c r="D146" s="9" t="s">
        <v>34</v>
      </c>
      <c r="E146" s="8" t="s">
        <v>20</v>
      </c>
      <c r="F146" s="8">
        <v>5</v>
      </c>
      <c r="G146" s="8" t="s">
        <v>15</v>
      </c>
      <c r="H146" s="10">
        <v>239.44</v>
      </c>
      <c r="I146" s="10">
        <f t="shared" si="18"/>
        <v>1197.2</v>
      </c>
    </row>
    <row r="147" spans="1:9">
      <c r="A147" s="8">
        <v>122</v>
      </c>
      <c r="B147" s="56"/>
      <c r="C147" s="49"/>
      <c r="D147" s="9" t="s">
        <v>34</v>
      </c>
      <c r="E147" s="8" t="s">
        <v>20</v>
      </c>
      <c r="F147" s="8">
        <v>11</v>
      </c>
      <c r="G147" s="8" t="s">
        <v>15</v>
      </c>
      <c r="H147" s="10">
        <v>239.44</v>
      </c>
      <c r="I147" s="10">
        <f t="shared" si="18"/>
        <v>2633.84</v>
      </c>
    </row>
    <row r="148" spans="1:9">
      <c r="A148" s="8">
        <v>123</v>
      </c>
      <c r="B148" s="56"/>
      <c r="C148" s="49"/>
      <c r="D148" s="9" t="s">
        <v>21</v>
      </c>
      <c r="E148" s="8" t="s">
        <v>20</v>
      </c>
      <c r="F148" s="8">
        <v>6</v>
      </c>
      <c r="G148" s="8" t="s">
        <v>15</v>
      </c>
      <c r="H148" s="10">
        <v>239.44</v>
      </c>
      <c r="I148" s="10">
        <f t="shared" si="18"/>
        <v>1436.6399999999999</v>
      </c>
    </row>
    <row r="149" spans="1:9">
      <c r="A149" s="8">
        <v>124</v>
      </c>
      <c r="B149" s="56"/>
      <c r="C149" s="49"/>
      <c r="D149" s="9" t="s">
        <v>19</v>
      </c>
      <c r="E149" s="8" t="s">
        <v>20</v>
      </c>
      <c r="F149" s="8">
        <v>4</v>
      </c>
      <c r="G149" s="8" t="s">
        <v>15</v>
      </c>
      <c r="H149" s="10">
        <v>374.3</v>
      </c>
      <c r="I149" s="10">
        <f t="shared" si="18"/>
        <v>1497.2</v>
      </c>
    </row>
    <row r="150" spans="1:9" s="1" customFormat="1">
      <c r="A150" s="11"/>
      <c r="B150" s="57"/>
      <c r="C150" s="50"/>
      <c r="D150" s="14" t="s">
        <v>22</v>
      </c>
      <c r="E150" s="11"/>
      <c r="F150" s="11">
        <f>SUM(F145:F149)</f>
        <v>40</v>
      </c>
      <c r="G150" s="11"/>
      <c r="H150" s="13"/>
      <c r="I150" s="13">
        <f>SUM(I145:I149)</f>
        <v>11193.36</v>
      </c>
    </row>
    <row r="151" spans="1:9">
      <c r="A151" s="8">
        <v>125</v>
      </c>
      <c r="B151" s="56"/>
      <c r="C151" s="48" t="s">
        <v>53</v>
      </c>
      <c r="D151" s="9" t="s">
        <v>16</v>
      </c>
      <c r="E151" s="8" t="s">
        <v>14</v>
      </c>
      <c r="F151" s="8">
        <v>14</v>
      </c>
      <c r="G151" s="8" t="s">
        <v>15</v>
      </c>
      <c r="H151" s="10">
        <v>316.32</v>
      </c>
      <c r="I151" s="10">
        <f t="shared" ref="I151:I155" si="19">F151*H151</f>
        <v>4428.4799999999996</v>
      </c>
    </row>
    <row r="152" spans="1:9">
      <c r="A152" s="8">
        <v>126</v>
      </c>
      <c r="B152" s="56"/>
      <c r="C152" s="49"/>
      <c r="D152" s="9" t="s">
        <v>34</v>
      </c>
      <c r="E152" s="8" t="s">
        <v>20</v>
      </c>
      <c r="F152" s="8">
        <v>5</v>
      </c>
      <c r="G152" s="8" t="s">
        <v>15</v>
      </c>
      <c r="H152" s="10">
        <v>239.44</v>
      </c>
      <c r="I152" s="10">
        <f t="shared" si="19"/>
        <v>1197.2</v>
      </c>
    </row>
    <row r="153" spans="1:9">
      <c r="A153" s="8">
        <v>127</v>
      </c>
      <c r="B153" s="56"/>
      <c r="C153" s="49"/>
      <c r="D153" s="9" t="s">
        <v>34</v>
      </c>
      <c r="E153" s="8" t="s">
        <v>20</v>
      </c>
      <c r="F153" s="8">
        <v>11</v>
      </c>
      <c r="G153" s="8" t="s">
        <v>15</v>
      </c>
      <c r="H153" s="10">
        <v>239.44</v>
      </c>
      <c r="I153" s="10">
        <f t="shared" si="19"/>
        <v>2633.84</v>
      </c>
    </row>
    <row r="154" spans="1:9">
      <c r="A154" s="8">
        <v>128</v>
      </c>
      <c r="B154" s="56"/>
      <c r="C154" s="49"/>
      <c r="D154" s="9" t="s">
        <v>21</v>
      </c>
      <c r="E154" s="8" t="s">
        <v>20</v>
      </c>
      <c r="F154" s="8">
        <v>6</v>
      </c>
      <c r="G154" s="8" t="s">
        <v>15</v>
      </c>
      <c r="H154" s="10">
        <v>239.44</v>
      </c>
      <c r="I154" s="10">
        <f t="shared" si="19"/>
        <v>1436.6399999999999</v>
      </c>
    </row>
    <row r="155" spans="1:9">
      <c r="A155" s="8">
        <v>129</v>
      </c>
      <c r="B155" s="56"/>
      <c r="C155" s="49"/>
      <c r="D155" s="9" t="s">
        <v>19</v>
      </c>
      <c r="E155" s="8" t="s">
        <v>20</v>
      </c>
      <c r="F155" s="8">
        <v>4</v>
      </c>
      <c r="G155" s="8" t="s">
        <v>15</v>
      </c>
      <c r="H155" s="10">
        <v>374.3</v>
      </c>
      <c r="I155" s="10">
        <f t="shared" si="19"/>
        <v>1497.2</v>
      </c>
    </row>
    <row r="156" spans="1:9" s="1" customFormat="1">
      <c r="A156" s="11"/>
      <c r="B156" s="57"/>
      <c r="C156" s="50"/>
      <c r="D156" s="14" t="s">
        <v>22</v>
      </c>
      <c r="E156" s="11"/>
      <c r="F156" s="11">
        <f>SUM(F151:F155)</f>
        <v>40</v>
      </c>
      <c r="G156" s="11"/>
      <c r="H156" s="13"/>
      <c r="I156" s="13">
        <f>SUM(I151:I155)</f>
        <v>11193.36</v>
      </c>
    </row>
    <row r="157" spans="1:9">
      <c r="A157" s="8">
        <v>130</v>
      </c>
      <c r="B157" s="56"/>
      <c r="C157" s="48" t="s">
        <v>54</v>
      </c>
      <c r="D157" s="9" t="s">
        <v>16</v>
      </c>
      <c r="E157" s="8" t="s">
        <v>14</v>
      </c>
      <c r="F157" s="8">
        <v>14</v>
      </c>
      <c r="G157" s="8" t="s">
        <v>15</v>
      </c>
      <c r="H157" s="10">
        <v>316.32</v>
      </c>
      <c r="I157" s="10">
        <f t="shared" ref="I157:I161" si="20">F157*H157</f>
        <v>4428.4799999999996</v>
      </c>
    </row>
    <row r="158" spans="1:9">
      <c r="A158" s="8">
        <v>131</v>
      </c>
      <c r="B158" s="56"/>
      <c r="C158" s="49"/>
      <c r="D158" s="9" t="s">
        <v>34</v>
      </c>
      <c r="E158" s="8" t="s">
        <v>20</v>
      </c>
      <c r="F158" s="8">
        <v>5</v>
      </c>
      <c r="G158" s="8" t="s">
        <v>15</v>
      </c>
      <c r="H158" s="10">
        <v>239.44</v>
      </c>
      <c r="I158" s="10">
        <f t="shared" si="20"/>
        <v>1197.2</v>
      </c>
    </row>
    <row r="159" spans="1:9">
      <c r="A159" s="8">
        <v>132</v>
      </c>
      <c r="B159" s="56"/>
      <c r="C159" s="49"/>
      <c r="D159" s="9" t="s">
        <v>34</v>
      </c>
      <c r="E159" s="8" t="s">
        <v>20</v>
      </c>
      <c r="F159" s="8">
        <v>11</v>
      </c>
      <c r="G159" s="8" t="s">
        <v>15</v>
      </c>
      <c r="H159" s="10">
        <v>239.44</v>
      </c>
      <c r="I159" s="10">
        <f t="shared" si="20"/>
        <v>2633.84</v>
      </c>
    </row>
    <row r="160" spans="1:9">
      <c r="A160" s="8">
        <v>133</v>
      </c>
      <c r="B160" s="56"/>
      <c r="C160" s="49"/>
      <c r="D160" s="9" t="s">
        <v>21</v>
      </c>
      <c r="E160" s="8" t="s">
        <v>20</v>
      </c>
      <c r="F160" s="8">
        <v>6</v>
      </c>
      <c r="G160" s="8" t="s">
        <v>15</v>
      </c>
      <c r="H160" s="10">
        <v>239.44</v>
      </c>
      <c r="I160" s="10">
        <f t="shared" si="20"/>
        <v>1436.6399999999999</v>
      </c>
    </row>
    <row r="161" spans="1:9">
      <c r="A161" s="8">
        <v>134</v>
      </c>
      <c r="B161" s="56"/>
      <c r="C161" s="49"/>
      <c r="D161" s="9" t="s">
        <v>19</v>
      </c>
      <c r="E161" s="8" t="s">
        <v>20</v>
      </c>
      <c r="F161" s="8">
        <v>4</v>
      </c>
      <c r="G161" s="8" t="s">
        <v>15</v>
      </c>
      <c r="H161" s="10">
        <v>374.3</v>
      </c>
      <c r="I161" s="10">
        <f t="shared" si="20"/>
        <v>1497.2</v>
      </c>
    </row>
    <row r="162" spans="1:9" s="1" customFormat="1">
      <c r="A162" s="11"/>
      <c r="B162" s="57"/>
      <c r="C162" s="51"/>
      <c r="D162" s="14" t="s">
        <v>22</v>
      </c>
      <c r="E162" s="11"/>
      <c r="F162" s="11">
        <f>SUM(F157:F161)</f>
        <v>40</v>
      </c>
      <c r="G162" s="11"/>
      <c r="H162" s="13"/>
      <c r="I162" s="13">
        <f>SUM(I157:I161)</f>
        <v>11193.36</v>
      </c>
    </row>
    <row r="163" spans="1:9" s="1" customFormat="1">
      <c r="A163" s="15"/>
      <c r="B163" s="16"/>
      <c r="C163" s="45" t="s">
        <v>55</v>
      </c>
      <c r="D163" s="46"/>
      <c r="E163" s="15"/>
      <c r="F163" s="15">
        <f>SUM(F4:F162)-F162-F156-F150-F144-F138-F132-F126-F120-F114-F108-F102-F100-F96-F92-F85-F78-F71-F67-F59-F51-F43-F27-F35-F19-F11</f>
        <v>2914</v>
      </c>
      <c r="G163" s="15"/>
      <c r="H163" s="17"/>
      <c r="I163" s="25">
        <f>SUM(I4:I162)-I162-I156-I150-I144-I138-I132-I126-I120-I114-I108-I102-I100-I96-I92-I85-I78-I71-I67-I59-I51-I43-I27-I35-I19-I11</f>
        <v>837623.67999999865</v>
      </c>
    </row>
    <row r="164" spans="1:9">
      <c r="A164" s="8">
        <v>1</v>
      </c>
      <c r="B164" s="58" t="s">
        <v>56</v>
      </c>
      <c r="C164" s="43" t="s">
        <v>57</v>
      </c>
      <c r="D164" s="9" t="s">
        <v>58</v>
      </c>
      <c r="E164" s="8" t="s">
        <v>20</v>
      </c>
      <c r="F164" s="8">
        <v>2040</v>
      </c>
      <c r="G164" s="8" t="s">
        <v>59</v>
      </c>
      <c r="H164" s="18">
        <v>120</v>
      </c>
      <c r="I164" s="10">
        <f>H164*F164</f>
        <v>244800</v>
      </c>
    </row>
    <row r="165" spans="1:9" ht="24">
      <c r="A165" s="8">
        <v>2</v>
      </c>
      <c r="B165" s="59"/>
      <c r="C165" s="44"/>
      <c r="D165" s="21" t="s">
        <v>60</v>
      </c>
      <c r="E165" s="8" t="s">
        <v>20</v>
      </c>
      <c r="F165" s="8">
        <v>1020</v>
      </c>
      <c r="G165" s="8" t="s">
        <v>59</v>
      </c>
      <c r="H165" s="18">
        <v>385</v>
      </c>
      <c r="I165" s="10">
        <f>H165*F165</f>
        <v>392700</v>
      </c>
    </row>
    <row r="166" spans="1:9" s="1" customFormat="1">
      <c r="A166" s="15"/>
      <c r="B166" s="16"/>
      <c r="C166" s="45" t="s">
        <v>55</v>
      </c>
      <c r="D166" s="46"/>
      <c r="E166" s="15"/>
      <c r="F166" s="15">
        <f>SUM(F164:F165)</f>
        <v>3060</v>
      </c>
      <c r="G166" s="15"/>
      <c r="H166" s="17"/>
      <c r="I166" s="25">
        <f>SUM(I164:I165)</f>
        <v>637500</v>
      </c>
    </row>
    <row r="167" spans="1:9">
      <c r="A167" s="8">
        <v>1</v>
      </c>
      <c r="B167" s="19" t="s">
        <v>61</v>
      </c>
      <c r="C167" s="20" t="s">
        <v>62</v>
      </c>
      <c r="D167" s="21" t="s">
        <v>63</v>
      </c>
      <c r="E167" s="8" t="s">
        <v>20</v>
      </c>
      <c r="F167" s="8">
        <v>1600</v>
      </c>
      <c r="G167" s="8" t="s">
        <v>64</v>
      </c>
      <c r="H167" s="18">
        <v>14.8</v>
      </c>
      <c r="I167" s="10">
        <f>H167*F167</f>
        <v>23680</v>
      </c>
    </row>
    <row r="168" spans="1:9" s="1" customFormat="1">
      <c r="A168" s="15"/>
      <c r="B168" s="16"/>
      <c r="C168" s="45" t="s">
        <v>55</v>
      </c>
      <c r="D168" s="46"/>
      <c r="E168" s="15"/>
      <c r="F168" s="15">
        <v>1600</v>
      </c>
      <c r="G168" s="15"/>
      <c r="H168" s="17"/>
      <c r="I168" s="25">
        <v>23680</v>
      </c>
    </row>
    <row r="169" spans="1:9" s="1" customFormat="1">
      <c r="A169" s="8">
        <v>1</v>
      </c>
      <c r="B169" s="19" t="s">
        <v>65</v>
      </c>
      <c r="C169" s="20" t="s">
        <v>66</v>
      </c>
      <c r="D169" s="21" t="s">
        <v>67</v>
      </c>
      <c r="E169" s="8" t="s">
        <v>68</v>
      </c>
      <c r="F169" s="8">
        <v>1500</v>
      </c>
      <c r="G169" s="8" t="s">
        <v>69</v>
      </c>
      <c r="H169" s="18">
        <v>55.56</v>
      </c>
      <c r="I169" s="10">
        <f>H169*F169</f>
        <v>83340</v>
      </c>
    </row>
    <row r="170" spans="1:9" s="1" customFormat="1">
      <c r="A170" s="15"/>
      <c r="B170" s="16"/>
      <c r="C170" s="45" t="s">
        <v>55</v>
      </c>
      <c r="D170" s="46"/>
      <c r="E170" s="15"/>
      <c r="F170" s="15">
        <v>1500</v>
      </c>
      <c r="G170" s="15"/>
      <c r="H170" s="17"/>
      <c r="I170" s="25">
        <v>83340</v>
      </c>
    </row>
    <row r="171" spans="1:9" s="1" customFormat="1">
      <c r="A171" s="27">
        <v>1</v>
      </c>
      <c r="B171" s="28" t="s">
        <v>70</v>
      </c>
      <c r="C171" s="27" t="s">
        <v>71</v>
      </c>
      <c r="D171" s="29" t="s">
        <v>72</v>
      </c>
      <c r="E171" s="27" t="s">
        <v>73</v>
      </c>
      <c r="F171" s="27">
        <v>1000</v>
      </c>
      <c r="G171" s="27" t="s">
        <v>74</v>
      </c>
      <c r="H171" s="30">
        <v>68</v>
      </c>
      <c r="I171" s="31">
        <v>68000</v>
      </c>
    </row>
    <row r="172" spans="1:9">
      <c r="A172" s="27">
        <v>2</v>
      </c>
      <c r="B172" s="28" t="s">
        <v>75</v>
      </c>
      <c r="C172" s="27" t="s">
        <v>76</v>
      </c>
      <c r="D172" s="29" t="s">
        <v>72</v>
      </c>
      <c r="E172" s="27" t="s">
        <v>73</v>
      </c>
      <c r="F172" s="27">
        <v>1000</v>
      </c>
      <c r="G172" s="27" t="s">
        <v>74</v>
      </c>
      <c r="H172" s="30">
        <v>68</v>
      </c>
      <c r="I172" s="31">
        <v>68000</v>
      </c>
    </row>
    <row r="173" spans="1:9">
      <c r="A173" s="27">
        <v>3</v>
      </c>
      <c r="B173" s="28" t="s">
        <v>77</v>
      </c>
      <c r="C173" s="27" t="s">
        <v>78</v>
      </c>
      <c r="D173" s="29" t="s">
        <v>72</v>
      </c>
      <c r="E173" s="27" t="s">
        <v>73</v>
      </c>
      <c r="F173" s="27">
        <v>1000</v>
      </c>
      <c r="G173" s="27" t="s">
        <v>74</v>
      </c>
      <c r="H173" s="30">
        <v>68</v>
      </c>
      <c r="I173" s="31">
        <v>68000</v>
      </c>
    </row>
    <row r="174" spans="1:9">
      <c r="A174" s="27">
        <v>4</v>
      </c>
      <c r="B174" s="28" t="s">
        <v>79</v>
      </c>
      <c r="C174" s="60" t="s">
        <v>80</v>
      </c>
      <c r="D174" s="29" t="s">
        <v>72</v>
      </c>
      <c r="E174" s="27" t="s">
        <v>73</v>
      </c>
      <c r="F174" s="27">
        <v>1000</v>
      </c>
      <c r="G174" s="27" t="s">
        <v>74</v>
      </c>
      <c r="H174" s="30">
        <v>68</v>
      </c>
      <c r="I174" s="31">
        <v>68000</v>
      </c>
    </row>
    <row r="175" spans="1:9">
      <c r="A175" s="27">
        <v>5</v>
      </c>
      <c r="B175" s="28" t="s">
        <v>81</v>
      </c>
      <c r="C175" s="61"/>
      <c r="D175" s="29" t="s">
        <v>72</v>
      </c>
      <c r="E175" s="27" t="s">
        <v>73</v>
      </c>
      <c r="F175" s="27">
        <v>1000</v>
      </c>
      <c r="G175" s="27" t="s">
        <v>74</v>
      </c>
      <c r="H175" s="30">
        <v>68</v>
      </c>
      <c r="I175" s="31">
        <v>68000</v>
      </c>
    </row>
    <row r="176" spans="1:9">
      <c r="A176" s="27">
        <v>6</v>
      </c>
      <c r="B176" s="28" t="s">
        <v>82</v>
      </c>
      <c r="C176" s="62"/>
      <c r="D176" s="29" t="s">
        <v>72</v>
      </c>
      <c r="E176" s="27" t="s">
        <v>73</v>
      </c>
      <c r="F176" s="27">
        <v>1000</v>
      </c>
      <c r="G176" s="27" t="s">
        <v>74</v>
      </c>
      <c r="H176" s="30">
        <v>68</v>
      </c>
      <c r="I176" s="31">
        <v>68000</v>
      </c>
    </row>
    <row r="177" spans="1:9">
      <c r="A177" s="32"/>
      <c r="B177" s="33"/>
      <c r="C177" s="63" t="s">
        <v>83</v>
      </c>
      <c r="D177" s="64"/>
      <c r="E177" s="32"/>
      <c r="F177" s="32">
        <v>6000</v>
      </c>
      <c r="G177" s="32"/>
      <c r="H177" s="34"/>
      <c r="I177" s="35">
        <v>408000</v>
      </c>
    </row>
    <row r="178" spans="1:9">
      <c r="A178" s="36">
        <v>1</v>
      </c>
      <c r="B178" s="37" t="s">
        <v>84</v>
      </c>
      <c r="C178" s="38" t="s">
        <v>85</v>
      </c>
      <c r="D178" s="39" t="s">
        <v>86</v>
      </c>
      <c r="E178" s="36" t="s">
        <v>87</v>
      </c>
      <c r="F178" s="36">
        <v>50</v>
      </c>
      <c r="G178" s="36" t="s">
        <v>88</v>
      </c>
      <c r="H178" s="18">
        <v>28</v>
      </c>
      <c r="I178" s="40">
        <v>1400</v>
      </c>
    </row>
    <row r="179" spans="1:9">
      <c r="A179" s="36">
        <v>2</v>
      </c>
      <c r="B179" s="37" t="s">
        <v>84</v>
      </c>
      <c r="C179" s="38" t="s">
        <v>89</v>
      </c>
      <c r="D179" s="39" t="s">
        <v>86</v>
      </c>
      <c r="E179" s="36" t="s">
        <v>87</v>
      </c>
      <c r="F179" s="36">
        <v>200</v>
      </c>
      <c r="G179" s="36" t="s">
        <v>88</v>
      </c>
      <c r="H179" s="18">
        <v>28</v>
      </c>
      <c r="I179" s="40">
        <v>5600</v>
      </c>
    </row>
    <row r="180" spans="1:9">
      <c r="A180" s="36">
        <v>3</v>
      </c>
      <c r="B180" s="37" t="s">
        <v>84</v>
      </c>
      <c r="C180" s="38" t="s">
        <v>90</v>
      </c>
      <c r="D180" s="39" t="s">
        <v>86</v>
      </c>
      <c r="E180" s="36" t="s">
        <v>87</v>
      </c>
      <c r="F180" s="36">
        <v>50</v>
      </c>
      <c r="G180" s="36" t="s">
        <v>88</v>
      </c>
      <c r="H180" s="18">
        <v>28</v>
      </c>
      <c r="I180" s="40">
        <v>1400</v>
      </c>
    </row>
    <row r="181" spans="1:9" ht="24">
      <c r="A181" s="36">
        <v>4</v>
      </c>
      <c r="B181" s="37" t="s">
        <v>84</v>
      </c>
      <c r="C181" s="38" t="s">
        <v>91</v>
      </c>
      <c r="D181" s="39" t="s">
        <v>86</v>
      </c>
      <c r="E181" s="36" t="s">
        <v>87</v>
      </c>
      <c r="F181" s="36">
        <v>1750</v>
      </c>
      <c r="G181" s="36" t="s">
        <v>88</v>
      </c>
      <c r="H181" s="18">
        <v>28</v>
      </c>
      <c r="I181" s="40">
        <v>49000</v>
      </c>
    </row>
    <row r="182" spans="1:9">
      <c r="A182" s="36">
        <v>5</v>
      </c>
      <c r="B182" s="37" t="s">
        <v>84</v>
      </c>
      <c r="C182" s="38" t="s">
        <v>92</v>
      </c>
      <c r="D182" s="39" t="s">
        <v>86</v>
      </c>
      <c r="E182" s="36" t="s">
        <v>87</v>
      </c>
      <c r="F182" s="36">
        <v>350</v>
      </c>
      <c r="G182" s="36" t="s">
        <v>88</v>
      </c>
      <c r="H182" s="18">
        <v>28</v>
      </c>
      <c r="I182" s="40">
        <v>9800</v>
      </c>
    </row>
    <row r="183" spans="1:9">
      <c r="A183" s="36">
        <v>6</v>
      </c>
      <c r="B183" s="37" t="s">
        <v>84</v>
      </c>
      <c r="C183" s="38" t="s">
        <v>93</v>
      </c>
      <c r="D183" s="39" t="s">
        <v>86</v>
      </c>
      <c r="E183" s="36" t="s">
        <v>87</v>
      </c>
      <c r="F183" s="36">
        <v>200</v>
      </c>
      <c r="G183" s="36" t="s">
        <v>88</v>
      </c>
      <c r="H183" s="18">
        <v>28</v>
      </c>
      <c r="I183" s="40">
        <v>5600</v>
      </c>
    </row>
    <row r="184" spans="1:9">
      <c r="A184" s="36">
        <v>7</v>
      </c>
      <c r="B184" s="37" t="s">
        <v>84</v>
      </c>
      <c r="C184" s="38" t="s">
        <v>94</v>
      </c>
      <c r="D184" s="39" t="s">
        <v>86</v>
      </c>
      <c r="E184" s="36" t="s">
        <v>87</v>
      </c>
      <c r="F184" s="36">
        <v>200</v>
      </c>
      <c r="G184" s="36" t="s">
        <v>88</v>
      </c>
      <c r="H184" s="18">
        <v>28</v>
      </c>
      <c r="I184" s="40">
        <v>5600</v>
      </c>
    </row>
    <row r="185" spans="1:9">
      <c r="A185" s="36">
        <v>8</v>
      </c>
      <c r="B185" s="37" t="s">
        <v>84</v>
      </c>
      <c r="C185" s="38" t="s">
        <v>95</v>
      </c>
      <c r="D185" s="39" t="s">
        <v>86</v>
      </c>
      <c r="E185" s="36" t="s">
        <v>87</v>
      </c>
      <c r="F185" s="36">
        <v>500</v>
      </c>
      <c r="G185" s="36" t="s">
        <v>88</v>
      </c>
      <c r="H185" s="18">
        <v>28</v>
      </c>
      <c r="I185" s="40">
        <v>14000</v>
      </c>
    </row>
    <row r="186" spans="1:9">
      <c r="A186" s="36">
        <v>9</v>
      </c>
      <c r="B186" s="37" t="s">
        <v>84</v>
      </c>
      <c r="C186" s="38" t="s">
        <v>96</v>
      </c>
      <c r="D186" s="39" t="s">
        <v>86</v>
      </c>
      <c r="E186" s="36" t="s">
        <v>87</v>
      </c>
      <c r="F186" s="36">
        <v>200</v>
      </c>
      <c r="G186" s="36" t="s">
        <v>88</v>
      </c>
      <c r="H186" s="18">
        <v>28</v>
      </c>
      <c r="I186" s="40">
        <v>5600</v>
      </c>
    </row>
    <row r="187" spans="1:9" ht="24">
      <c r="A187" s="36">
        <v>10</v>
      </c>
      <c r="B187" s="37" t="s">
        <v>84</v>
      </c>
      <c r="C187" s="38" t="s">
        <v>97</v>
      </c>
      <c r="D187" s="39" t="s">
        <v>86</v>
      </c>
      <c r="E187" s="36" t="s">
        <v>87</v>
      </c>
      <c r="F187" s="36">
        <v>200</v>
      </c>
      <c r="G187" s="36" t="s">
        <v>88</v>
      </c>
      <c r="H187" s="18">
        <v>28</v>
      </c>
      <c r="I187" s="40">
        <v>5600</v>
      </c>
    </row>
    <row r="188" spans="1:9">
      <c r="A188" s="36">
        <v>11</v>
      </c>
      <c r="B188" s="37" t="s">
        <v>84</v>
      </c>
      <c r="C188" s="38" t="s">
        <v>98</v>
      </c>
      <c r="D188" s="39" t="s">
        <v>86</v>
      </c>
      <c r="E188" s="36" t="s">
        <v>87</v>
      </c>
      <c r="F188" s="36">
        <v>200</v>
      </c>
      <c r="G188" s="36" t="s">
        <v>88</v>
      </c>
      <c r="H188" s="18">
        <v>28</v>
      </c>
      <c r="I188" s="40">
        <v>5600</v>
      </c>
    </row>
    <row r="189" spans="1:9">
      <c r="A189" s="36">
        <v>12</v>
      </c>
      <c r="B189" s="37" t="s">
        <v>84</v>
      </c>
      <c r="C189" s="38" t="s">
        <v>99</v>
      </c>
      <c r="D189" s="39" t="s">
        <v>86</v>
      </c>
      <c r="E189" s="36" t="s">
        <v>87</v>
      </c>
      <c r="F189" s="36">
        <v>200</v>
      </c>
      <c r="G189" s="36" t="s">
        <v>88</v>
      </c>
      <c r="H189" s="18">
        <v>28</v>
      </c>
      <c r="I189" s="40">
        <v>5600</v>
      </c>
    </row>
    <row r="190" spans="1:9">
      <c r="A190" s="36">
        <v>13</v>
      </c>
      <c r="B190" s="37" t="s">
        <v>100</v>
      </c>
      <c r="C190" s="38" t="s">
        <v>101</v>
      </c>
      <c r="D190" s="39" t="s">
        <v>86</v>
      </c>
      <c r="E190" s="36" t="s">
        <v>87</v>
      </c>
      <c r="F190" s="36">
        <v>1000</v>
      </c>
      <c r="G190" s="36" t="s">
        <v>88</v>
      </c>
      <c r="H190" s="18">
        <v>28</v>
      </c>
      <c r="I190" s="40">
        <v>28000</v>
      </c>
    </row>
    <row r="191" spans="1:9">
      <c r="A191" s="36">
        <v>14</v>
      </c>
      <c r="B191" s="37" t="s">
        <v>84</v>
      </c>
      <c r="C191" s="38" t="s">
        <v>102</v>
      </c>
      <c r="D191" s="39" t="s">
        <v>86</v>
      </c>
      <c r="E191" s="36" t="s">
        <v>87</v>
      </c>
      <c r="F191" s="36">
        <v>300</v>
      </c>
      <c r="G191" s="36" t="s">
        <v>88</v>
      </c>
      <c r="H191" s="18">
        <v>28</v>
      </c>
      <c r="I191" s="40">
        <v>8400</v>
      </c>
    </row>
    <row r="192" spans="1:9">
      <c r="A192" s="36">
        <v>15</v>
      </c>
      <c r="B192" s="37" t="s">
        <v>84</v>
      </c>
      <c r="C192" s="38" t="s">
        <v>103</v>
      </c>
      <c r="D192" s="39" t="s">
        <v>86</v>
      </c>
      <c r="E192" s="36" t="s">
        <v>87</v>
      </c>
      <c r="F192" s="36">
        <v>200</v>
      </c>
      <c r="G192" s="36" t="s">
        <v>88</v>
      </c>
      <c r="H192" s="18">
        <v>28</v>
      </c>
      <c r="I192" s="40">
        <v>5600</v>
      </c>
    </row>
    <row r="193" spans="1:9">
      <c r="A193" s="36">
        <v>16</v>
      </c>
      <c r="B193" s="37" t="s">
        <v>84</v>
      </c>
      <c r="C193" s="38" t="s">
        <v>104</v>
      </c>
      <c r="D193" s="39" t="s">
        <v>86</v>
      </c>
      <c r="E193" s="36" t="s">
        <v>87</v>
      </c>
      <c r="F193" s="36">
        <v>200</v>
      </c>
      <c r="G193" s="36" t="s">
        <v>88</v>
      </c>
      <c r="H193" s="18">
        <v>28</v>
      </c>
      <c r="I193" s="40">
        <v>5600</v>
      </c>
    </row>
    <row r="194" spans="1:9">
      <c r="A194" s="36">
        <v>17</v>
      </c>
      <c r="B194" s="37" t="s">
        <v>84</v>
      </c>
      <c r="C194" s="36" t="s">
        <v>105</v>
      </c>
      <c r="D194" s="39" t="s">
        <v>86</v>
      </c>
      <c r="E194" s="36" t="s">
        <v>87</v>
      </c>
      <c r="F194" s="36">
        <v>200</v>
      </c>
      <c r="G194" s="36" t="s">
        <v>88</v>
      </c>
      <c r="H194" s="18">
        <v>28</v>
      </c>
      <c r="I194" s="40">
        <v>5600</v>
      </c>
    </row>
    <row r="195" spans="1:9">
      <c r="A195" s="15"/>
      <c r="B195" s="41"/>
      <c r="C195" s="45" t="s">
        <v>106</v>
      </c>
      <c r="D195" s="47"/>
      <c r="E195" s="15"/>
      <c r="F195" s="15">
        <v>6000</v>
      </c>
      <c r="G195" s="15"/>
      <c r="H195" s="42"/>
      <c r="I195" s="25">
        <v>168000</v>
      </c>
    </row>
    <row r="196" spans="1:9">
      <c r="A196" s="36">
        <v>1</v>
      </c>
      <c r="B196" s="69" t="s">
        <v>108</v>
      </c>
      <c r="C196" s="38" t="s">
        <v>109</v>
      </c>
      <c r="D196" s="8" t="s">
        <v>110</v>
      </c>
      <c r="E196" s="36" t="s">
        <v>68</v>
      </c>
      <c r="F196" s="36">
        <v>1</v>
      </c>
      <c r="G196" s="36" t="s">
        <v>111</v>
      </c>
      <c r="H196" s="18">
        <v>550000</v>
      </c>
      <c r="I196" s="40">
        <v>550000</v>
      </c>
    </row>
    <row r="197" spans="1:9">
      <c r="A197" s="36">
        <v>2</v>
      </c>
      <c r="B197" s="69" t="s">
        <v>112</v>
      </c>
      <c r="C197" s="38" t="s">
        <v>113</v>
      </c>
      <c r="D197" s="8" t="s">
        <v>110</v>
      </c>
      <c r="E197" s="36" t="s">
        <v>68</v>
      </c>
      <c r="F197" s="36">
        <v>1</v>
      </c>
      <c r="G197" s="36" t="s">
        <v>111</v>
      </c>
      <c r="H197" s="18">
        <v>550000</v>
      </c>
      <c r="I197" s="40">
        <v>550000</v>
      </c>
    </row>
    <row r="198" spans="1:9">
      <c r="A198" s="36">
        <v>3</v>
      </c>
      <c r="B198" s="69" t="s">
        <v>112</v>
      </c>
      <c r="C198" s="38" t="s">
        <v>114</v>
      </c>
      <c r="D198" s="8" t="s">
        <v>110</v>
      </c>
      <c r="E198" s="36" t="s">
        <v>68</v>
      </c>
      <c r="F198" s="36">
        <v>1</v>
      </c>
      <c r="G198" s="36" t="s">
        <v>111</v>
      </c>
      <c r="H198" s="18">
        <v>550000</v>
      </c>
      <c r="I198" s="40">
        <v>550000</v>
      </c>
    </row>
    <row r="199" spans="1:9">
      <c r="A199" s="36">
        <v>4</v>
      </c>
      <c r="B199" s="69" t="s">
        <v>115</v>
      </c>
      <c r="C199" s="38" t="s">
        <v>116</v>
      </c>
      <c r="D199" s="8" t="s">
        <v>110</v>
      </c>
      <c r="E199" s="36" t="s">
        <v>68</v>
      </c>
      <c r="F199" s="36">
        <v>1</v>
      </c>
      <c r="G199" s="36" t="s">
        <v>111</v>
      </c>
      <c r="H199" s="18">
        <v>550000</v>
      </c>
      <c r="I199" s="40">
        <v>550000</v>
      </c>
    </row>
    <row r="200" spans="1:9">
      <c r="A200" s="36">
        <v>5</v>
      </c>
      <c r="B200" s="69" t="s">
        <v>112</v>
      </c>
      <c r="C200" s="38" t="s">
        <v>117</v>
      </c>
      <c r="D200" s="8" t="s">
        <v>110</v>
      </c>
      <c r="E200" s="36" t="s">
        <v>68</v>
      </c>
      <c r="F200" s="36">
        <v>1</v>
      </c>
      <c r="G200" s="36" t="s">
        <v>111</v>
      </c>
      <c r="H200" s="18">
        <v>550000</v>
      </c>
      <c r="I200" s="40">
        <v>550000</v>
      </c>
    </row>
    <row r="201" spans="1:9">
      <c r="A201" s="36">
        <v>6</v>
      </c>
      <c r="B201" s="69" t="s">
        <v>112</v>
      </c>
      <c r="C201" s="38" t="s">
        <v>118</v>
      </c>
      <c r="D201" s="8" t="s">
        <v>110</v>
      </c>
      <c r="E201" s="36" t="s">
        <v>68</v>
      </c>
      <c r="F201" s="36">
        <v>1</v>
      </c>
      <c r="G201" s="36" t="s">
        <v>111</v>
      </c>
      <c r="H201" s="18">
        <v>550000</v>
      </c>
      <c r="I201" s="40">
        <v>550000</v>
      </c>
    </row>
    <row r="202" spans="1:9">
      <c r="A202" s="36">
        <v>7</v>
      </c>
      <c r="B202" s="69" t="s">
        <v>112</v>
      </c>
      <c r="C202" s="38" t="s">
        <v>119</v>
      </c>
      <c r="D202" s="8" t="s">
        <v>110</v>
      </c>
      <c r="E202" s="36" t="s">
        <v>68</v>
      </c>
      <c r="F202" s="36">
        <v>1</v>
      </c>
      <c r="G202" s="36" t="s">
        <v>111</v>
      </c>
      <c r="H202" s="18">
        <v>550000</v>
      </c>
      <c r="I202" s="40">
        <v>550000</v>
      </c>
    </row>
    <row r="203" spans="1:9">
      <c r="A203" s="36">
        <v>8</v>
      </c>
      <c r="B203" s="69" t="s">
        <v>112</v>
      </c>
      <c r="C203" s="38" t="s">
        <v>120</v>
      </c>
      <c r="D203" s="8" t="s">
        <v>110</v>
      </c>
      <c r="E203" s="36" t="s">
        <v>121</v>
      </c>
      <c r="F203" s="36">
        <v>1</v>
      </c>
      <c r="G203" s="36" t="s">
        <v>111</v>
      </c>
      <c r="H203" s="18">
        <v>550000</v>
      </c>
      <c r="I203" s="40">
        <v>550000</v>
      </c>
    </row>
    <row r="204" spans="1:9">
      <c r="A204" s="36">
        <v>9</v>
      </c>
      <c r="B204" s="69" t="s">
        <v>112</v>
      </c>
      <c r="C204" s="38" t="s">
        <v>122</v>
      </c>
      <c r="D204" s="8" t="s">
        <v>110</v>
      </c>
      <c r="E204" s="36" t="s">
        <v>68</v>
      </c>
      <c r="F204" s="36">
        <v>1</v>
      </c>
      <c r="G204" s="36" t="s">
        <v>111</v>
      </c>
      <c r="H204" s="18">
        <v>550000</v>
      </c>
      <c r="I204" s="40">
        <v>550000</v>
      </c>
    </row>
    <row r="205" spans="1:9">
      <c r="A205" s="36">
        <v>10</v>
      </c>
      <c r="B205" s="69" t="s">
        <v>107</v>
      </c>
      <c r="C205" s="38" t="s">
        <v>123</v>
      </c>
      <c r="D205" s="8" t="s">
        <v>110</v>
      </c>
      <c r="E205" s="36" t="s">
        <v>68</v>
      </c>
      <c r="F205" s="36">
        <v>1</v>
      </c>
      <c r="G205" s="36" t="s">
        <v>111</v>
      </c>
      <c r="H205" s="18">
        <v>550000</v>
      </c>
      <c r="I205" s="40">
        <v>550000</v>
      </c>
    </row>
    <row r="206" spans="1:9">
      <c r="A206" s="36">
        <v>11</v>
      </c>
      <c r="B206" s="69" t="s">
        <v>124</v>
      </c>
      <c r="C206" s="38" t="s">
        <v>125</v>
      </c>
      <c r="D206" s="8" t="s">
        <v>110</v>
      </c>
      <c r="E206" s="36" t="s">
        <v>68</v>
      </c>
      <c r="F206" s="36">
        <v>1</v>
      </c>
      <c r="G206" s="36" t="s">
        <v>111</v>
      </c>
      <c r="H206" s="18">
        <v>550000</v>
      </c>
      <c r="I206" s="40">
        <v>550000</v>
      </c>
    </row>
    <row r="207" spans="1:9">
      <c r="A207" s="36">
        <v>12</v>
      </c>
      <c r="B207" s="69" t="s">
        <v>126</v>
      </c>
      <c r="C207" s="38" t="s">
        <v>127</v>
      </c>
      <c r="D207" s="8" t="s">
        <v>110</v>
      </c>
      <c r="E207" s="36" t="s">
        <v>68</v>
      </c>
      <c r="F207" s="36">
        <v>1</v>
      </c>
      <c r="G207" s="36" t="s">
        <v>111</v>
      </c>
      <c r="H207" s="18">
        <v>550000</v>
      </c>
      <c r="I207" s="40">
        <v>550000</v>
      </c>
    </row>
    <row r="208" spans="1:9">
      <c r="A208" s="36">
        <v>13</v>
      </c>
      <c r="B208" s="69" t="s">
        <v>126</v>
      </c>
      <c r="C208" s="38" t="s">
        <v>128</v>
      </c>
      <c r="D208" s="8" t="s">
        <v>110</v>
      </c>
      <c r="E208" s="36" t="s">
        <v>68</v>
      </c>
      <c r="F208" s="36">
        <v>1</v>
      </c>
      <c r="G208" s="36" t="s">
        <v>111</v>
      </c>
      <c r="H208" s="18">
        <v>550000</v>
      </c>
      <c r="I208" s="40">
        <v>550000</v>
      </c>
    </row>
    <row r="209" spans="1:9">
      <c r="A209" s="36">
        <v>14</v>
      </c>
      <c r="B209" s="69" t="s">
        <v>126</v>
      </c>
      <c r="C209" s="38" t="s">
        <v>129</v>
      </c>
      <c r="D209" s="8" t="s">
        <v>110</v>
      </c>
      <c r="E209" s="36" t="s">
        <v>68</v>
      </c>
      <c r="F209" s="36">
        <v>1</v>
      </c>
      <c r="G209" s="36" t="s">
        <v>111</v>
      </c>
      <c r="H209" s="18">
        <v>550000</v>
      </c>
      <c r="I209" s="40">
        <v>550000</v>
      </c>
    </row>
    <row r="210" spans="1:9">
      <c r="A210" s="36">
        <v>15</v>
      </c>
      <c r="B210" s="69" t="s">
        <v>130</v>
      </c>
      <c r="C210" s="38" t="s">
        <v>131</v>
      </c>
      <c r="D210" s="8" t="s">
        <v>110</v>
      </c>
      <c r="E210" s="36" t="s">
        <v>68</v>
      </c>
      <c r="F210" s="36">
        <v>1</v>
      </c>
      <c r="G210" s="36" t="s">
        <v>111</v>
      </c>
      <c r="H210" s="18">
        <v>550000</v>
      </c>
      <c r="I210" s="40">
        <v>550000</v>
      </c>
    </row>
    <row r="211" spans="1:9">
      <c r="A211" s="36">
        <v>16</v>
      </c>
      <c r="B211" s="69" t="s">
        <v>130</v>
      </c>
      <c r="C211" s="38" t="s">
        <v>132</v>
      </c>
      <c r="D211" s="8" t="s">
        <v>110</v>
      </c>
      <c r="E211" s="36" t="s">
        <v>68</v>
      </c>
      <c r="F211" s="36">
        <v>1</v>
      </c>
      <c r="G211" s="36" t="s">
        <v>111</v>
      </c>
      <c r="H211" s="18">
        <v>550000</v>
      </c>
      <c r="I211" s="40">
        <v>550000</v>
      </c>
    </row>
    <row r="212" spans="1:9">
      <c r="A212" s="36">
        <v>17</v>
      </c>
      <c r="B212" s="69" t="s">
        <v>130</v>
      </c>
      <c r="C212" s="38" t="s">
        <v>133</v>
      </c>
      <c r="D212" s="8" t="s">
        <v>110</v>
      </c>
      <c r="E212" s="36" t="s">
        <v>68</v>
      </c>
      <c r="F212" s="36">
        <v>1</v>
      </c>
      <c r="G212" s="36" t="s">
        <v>111</v>
      </c>
      <c r="H212" s="18">
        <v>550000</v>
      </c>
      <c r="I212" s="40">
        <v>550000</v>
      </c>
    </row>
    <row r="213" spans="1:9">
      <c r="A213" s="36">
        <v>18</v>
      </c>
      <c r="B213" s="69" t="s">
        <v>130</v>
      </c>
      <c r="C213" s="38" t="s">
        <v>134</v>
      </c>
      <c r="D213" s="8" t="s">
        <v>110</v>
      </c>
      <c r="E213" s="36" t="s">
        <v>68</v>
      </c>
      <c r="F213" s="36">
        <v>1</v>
      </c>
      <c r="G213" s="36" t="s">
        <v>111</v>
      </c>
      <c r="H213" s="18">
        <v>550000</v>
      </c>
      <c r="I213" s="40">
        <v>550000</v>
      </c>
    </row>
    <row r="214" spans="1:9">
      <c r="A214" s="36">
        <v>19</v>
      </c>
      <c r="B214" s="69" t="s">
        <v>130</v>
      </c>
      <c r="C214" s="38" t="s">
        <v>135</v>
      </c>
      <c r="D214" s="8" t="s">
        <v>110</v>
      </c>
      <c r="E214" s="36" t="s">
        <v>68</v>
      </c>
      <c r="F214" s="36">
        <v>1</v>
      </c>
      <c r="G214" s="36" t="s">
        <v>111</v>
      </c>
      <c r="H214" s="18">
        <v>550000</v>
      </c>
      <c r="I214" s="40">
        <v>550000</v>
      </c>
    </row>
    <row r="215" spans="1:9">
      <c r="A215" s="36">
        <v>20</v>
      </c>
      <c r="B215" s="69" t="s">
        <v>130</v>
      </c>
      <c r="C215" s="38" t="s">
        <v>136</v>
      </c>
      <c r="D215" s="8" t="s">
        <v>110</v>
      </c>
      <c r="E215" s="36" t="s">
        <v>68</v>
      </c>
      <c r="F215" s="36">
        <v>1</v>
      </c>
      <c r="G215" s="36" t="s">
        <v>111</v>
      </c>
      <c r="H215" s="18">
        <v>550000</v>
      </c>
      <c r="I215" s="40">
        <v>550000</v>
      </c>
    </row>
    <row r="216" spans="1:9">
      <c r="A216" s="36">
        <v>21</v>
      </c>
      <c r="B216" s="69" t="s">
        <v>107</v>
      </c>
      <c r="C216" s="38" t="s">
        <v>137</v>
      </c>
      <c r="D216" s="8" t="s">
        <v>110</v>
      </c>
      <c r="E216" s="36" t="s">
        <v>68</v>
      </c>
      <c r="F216" s="36">
        <v>1</v>
      </c>
      <c r="G216" s="36" t="s">
        <v>111</v>
      </c>
      <c r="H216" s="18">
        <v>550000</v>
      </c>
      <c r="I216" s="40">
        <v>550000</v>
      </c>
    </row>
    <row r="217" spans="1:9">
      <c r="A217" s="36">
        <v>22</v>
      </c>
      <c r="B217" s="69" t="s">
        <v>107</v>
      </c>
      <c r="C217" s="38" t="s">
        <v>138</v>
      </c>
      <c r="D217" s="8" t="s">
        <v>110</v>
      </c>
      <c r="E217" s="36" t="s">
        <v>68</v>
      </c>
      <c r="F217" s="36">
        <v>1</v>
      </c>
      <c r="G217" s="36" t="s">
        <v>111</v>
      </c>
      <c r="H217" s="18">
        <v>550000</v>
      </c>
      <c r="I217" s="40">
        <v>550000</v>
      </c>
    </row>
    <row r="218" spans="1:9">
      <c r="A218" s="36">
        <v>23</v>
      </c>
      <c r="B218" s="69" t="s">
        <v>139</v>
      </c>
      <c r="C218" s="38" t="s">
        <v>140</v>
      </c>
      <c r="D218" s="8" t="s">
        <v>110</v>
      </c>
      <c r="E218" s="36" t="s">
        <v>68</v>
      </c>
      <c r="F218" s="36">
        <v>1</v>
      </c>
      <c r="G218" s="36" t="s">
        <v>111</v>
      </c>
      <c r="H218" s="18">
        <v>550000</v>
      </c>
      <c r="I218" s="40">
        <v>550000</v>
      </c>
    </row>
    <row r="219" spans="1:9">
      <c r="A219" s="36">
        <v>24</v>
      </c>
      <c r="B219" s="69" t="s">
        <v>124</v>
      </c>
      <c r="C219" s="38" t="s">
        <v>141</v>
      </c>
      <c r="D219" s="8" t="s">
        <v>110</v>
      </c>
      <c r="E219" s="36" t="s">
        <v>68</v>
      </c>
      <c r="F219" s="36">
        <v>1</v>
      </c>
      <c r="G219" s="36" t="s">
        <v>111</v>
      </c>
      <c r="H219" s="18">
        <v>550000</v>
      </c>
      <c r="I219" s="40">
        <v>550000</v>
      </c>
    </row>
    <row r="220" spans="1:9">
      <c r="A220" s="36">
        <v>25</v>
      </c>
      <c r="B220" s="69" t="s">
        <v>124</v>
      </c>
      <c r="C220" s="38" t="s">
        <v>142</v>
      </c>
      <c r="D220" s="8" t="s">
        <v>110</v>
      </c>
      <c r="E220" s="36" t="s">
        <v>68</v>
      </c>
      <c r="F220" s="36">
        <v>1</v>
      </c>
      <c r="G220" s="36" t="s">
        <v>111</v>
      </c>
      <c r="H220" s="18">
        <v>550000</v>
      </c>
      <c r="I220" s="40">
        <v>550000</v>
      </c>
    </row>
    <row r="221" spans="1:9">
      <c r="A221" s="36">
        <v>26</v>
      </c>
      <c r="B221" s="69" t="s">
        <v>124</v>
      </c>
      <c r="C221" s="38" t="s">
        <v>143</v>
      </c>
      <c r="D221" s="8" t="s">
        <v>110</v>
      </c>
      <c r="E221" s="36" t="s">
        <v>68</v>
      </c>
      <c r="F221" s="36">
        <v>1</v>
      </c>
      <c r="G221" s="36" t="s">
        <v>111</v>
      </c>
      <c r="H221" s="18">
        <v>550000</v>
      </c>
      <c r="I221" s="40">
        <v>550000</v>
      </c>
    </row>
    <row r="222" spans="1:9">
      <c r="A222" s="36">
        <v>27</v>
      </c>
      <c r="B222" s="69" t="s">
        <v>124</v>
      </c>
      <c r="C222" s="38" t="s">
        <v>144</v>
      </c>
      <c r="D222" s="8" t="s">
        <v>110</v>
      </c>
      <c r="E222" s="36" t="s">
        <v>68</v>
      </c>
      <c r="F222" s="36">
        <v>1</v>
      </c>
      <c r="G222" s="36" t="s">
        <v>111</v>
      </c>
      <c r="H222" s="18">
        <v>550000</v>
      </c>
      <c r="I222" s="40">
        <v>550000</v>
      </c>
    </row>
    <row r="223" spans="1:9">
      <c r="A223" s="36">
        <v>28</v>
      </c>
      <c r="B223" s="69" t="s">
        <v>124</v>
      </c>
      <c r="C223" s="38" t="s">
        <v>145</v>
      </c>
      <c r="D223" s="8" t="s">
        <v>110</v>
      </c>
      <c r="E223" s="36" t="s">
        <v>68</v>
      </c>
      <c r="F223" s="36">
        <v>1</v>
      </c>
      <c r="G223" s="36" t="s">
        <v>111</v>
      </c>
      <c r="H223" s="18">
        <v>550000</v>
      </c>
      <c r="I223" s="40">
        <v>550000</v>
      </c>
    </row>
    <row r="224" spans="1:9">
      <c r="A224" s="36">
        <v>29</v>
      </c>
      <c r="B224" s="69" t="s">
        <v>124</v>
      </c>
      <c r="C224" s="38" t="s">
        <v>146</v>
      </c>
      <c r="D224" s="8" t="s">
        <v>110</v>
      </c>
      <c r="E224" s="36" t="s">
        <v>68</v>
      </c>
      <c r="F224" s="36">
        <v>1</v>
      </c>
      <c r="G224" s="36" t="s">
        <v>111</v>
      </c>
      <c r="H224" s="18">
        <v>550000</v>
      </c>
      <c r="I224" s="40">
        <v>550000</v>
      </c>
    </row>
    <row r="225" spans="1:9">
      <c r="A225" s="36">
        <v>30</v>
      </c>
      <c r="B225" s="69" t="s">
        <v>124</v>
      </c>
      <c r="C225" s="38" t="s">
        <v>147</v>
      </c>
      <c r="D225" s="8" t="s">
        <v>110</v>
      </c>
      <c r="E225" s="36" t="s">
        <v>68</v>
      </c>
      <c r="F225" s="36">
        <v>1</v>
      </c>
      <c r="G225" s="36" t="s">
        <v>111</v>
      </c>
      <c r="H225" s="18">
        <v>550000</v>
      </c>
      <c r="I225" s="40">
        <v>550000</v>
      </c>
    </row>
    <row r="226" spans="1:9">
      <c r="A226" s="36">
        <v>31</v>
      </c>
      <c r="B226" s="69" t="s">
        <v>124</v>
      </c>
      <c r="C226" s="38" t="s">
        <v>148</v>
      </c>
      <c r="D226" s="8" t="s">
        <v>110</v>
      </c>
      <c r="E226" s="36" t="s">
        <v>68</v>
      </c>
      <c r="F226" s="36">
        <v>1</v>
      </c>
      <c r="G226" s="36" t="s">
        <v>111</v>
      </c>
      <c r="H226" s="18">
        <v>550000</v>
      </c>
      <c r="I226" s="40">
        <v>550000</v>
      </c>
    </row>
    <row r="227" spans="1:9">
      <c r="A227" s="36">
        <v>32</v>
      </c>
      <c r="B227" s="69" t="s">
        <v>124</v>
      </c>
      <c r="C227" s="38" t="s">
        <v>149</v>
      </c>
      <c r="D227" s="8" t="s">
        <v>110</v>
      </c>
      <c r="E227" s="36" t="s">
        <v>68</v>
      </c>
      <c r="F227" s="36">
        <v>1</v>
      </c>
      <c r="G227" s="36" t="s">
        <v>111</v>
      </c>
      <c r="H227" s="18">
        <v>550000</v>
      </c>
      <c r="I227" s="40">
        <v>550000</v>
      </c>
    </row>
    <row r="228" spans="1:9">
      <c r="A228" s="36">
        <v>33</v>
      </c>
      <c r="B228" s="69" t="s">
        <v>124</v>
      </c>
      <c r="C228" s="38" t="s">
        <v>150</v>
      </c>
      <c r="D228" s="8" t="s">
        <v>110</v>
      </c>
      <c r="E228" s="36" t="s">
        <v>68</v>
      </c>
      <c r="F228" s="36">
        <v>1</v>
      </c>
      <c r="G228" s="36" t="s">
        <v>111</v>
      </c>
      <c r="H228" s="18">
        <v>550000</v>
      </c>
      <c r="I228" s="40">
        <v>550000</v>
      </c>
    </row>
    <row r="229" spans="1:9">
      <c r="A229" s="36">
        <v>34</v>
      </c>
      <c r="B229" s="69" t="s">
        <v>139</v>
      </c>
      <c r="C229" s="38" t="s">
        <v>151</v>
      </c>
      <c r="D229" s="8" t="s">
        <v>110</v>
      </c>
      <c r="E229" s="36" t="s">
        <v>68</v>
      </c>
      <c r="F229" s="36">
        <v>1</v>
      </c>
      <c r="G229" s="36" t="s">
        <v>111</v>
      </c>
      <c r="H229" s="18">
        <v>550000</v>
      </c>
      <c r="I229" s="40">
        <v>550000</v>
      </c>
    </row>
    <row r="230" spans="1:9">
      <c r="A230" s="36">
        <v>35</v>
      </c>
      <c r="B230" s="69" t="s">
        <v>112</v>
      </c>
      <c r="C230" s="38" t="s">
        <v>152</v>
      </c>
      <c r="D230" s="8" t="s">
        <v>110</v>
      </c>
      <c r="E230" s="36" t="s">
        <v>68</v>
      </c>
      <c r="F230" s="36">
        <v>1</v>
      </c>
      <c r="G230" s="36" t="s">
        <v>111</v>
      </c>
      <c r="H230" s="18">
        <v>550000</v>
      </c>
      <c r="I230" s="40">
        <v>550000</v>
      </c>
    </row>
    <row r="231" spans="1:9">
      <c r="A231" s="36">
        <v>36</v>
      </c>
      <c r="B231" s="69" t="s">
        <v>112</v>
      </c>
      <c r="C231" s="38" t="s">
        <v>153</v>
      </c>
      <c r="D231" s="8" t="s">
        <v>110</v>
      </c>
      <c r="E231" s="36" t="s">
        <v>68</v>
      </c>
      <c r="F231" s="36">
        <v>1</v>
      </c>
      <c r="G231" s="36" t="s">
        <v>111</v>
      </c>
      <c r="H231" s="18">
        <v>550000</v>
      </c>
      <c r="I231" s="40">
        <v>550000</v>
      </c>
    </row>
    <row r="232" spans="1:9">
      <c r="A232" s="36">
        <v>37</v>
      </c>
      <c r="B232" s="69" t="s">
        <v>107</v>
      </c>
      <c r="C232" s="38" t="s">
        <v>154</v>
      </c>
      <c r="D232" s="8" t="s">
        <v>110</v>
      </c>
      <c r="E232" s="36" t="s">
        <v>68</v>
      </c>
      <c r="F232" s="36">
        <v>1</v>
      </c>
      <c r="G232" s="36" t="s">
        <v>111</v>
      </c>
      <c r="H232" s="18">
        <v>550000</v>
      </c>
      <c r="I232" s="40">
        <v>550000</v>
      </c>
    </row>
    <row r="233" spans="1:9">
      <c r="A233" s="36">
        <v>38</v>
      </c>
      <c r="B233" s="69" t="s">
        <v>139</v>
      </c>
      <c r="C233" s="38" t="s">
        <v>155</v>
      </c>
      <c r="D233" s="8" t="s">
        <v>110</v>
      </c>
      <c r="E233" s="36" t="s">
        <v>68</v>
      </c>
      <c r="F233" s="36">
        <v>1</v>
      </c>
      <c r="G233" s="36" t="s">
        <v>111</v>
      </c>
      <c r="H233" s="18">
        <v>550000</v>
      </c>
      <c r="I233" s="40">
        <v>550000</v>
      </c>
    </row>
    <row r="234" spans="1:9">
      <c r="A234" s="36">
        <v>39</v>
      </c>
      <c r="B234" s="69" t="s">
        <v>139</v>
      </c>
      <c r="C234" s="38" t="s">
        <v>156</v>
      </c>
      <c r="D234" s="8" t="s">
        <v>110</v>
      </c>
      <c r="E234" s="36" t="s">
        <v>68</v>
      </c>
      <c r="F234" s="36">
        <v>1</v>
      </c>
      <c r="G234" s="36" t="s">
        <v>111</v>
      </c>
      <c r="H234" s="18">
        <v>550000</v>
      </c>
      <c r="I234" s="40">
        <v>550000</v>
      </c>
    </row>
    <row r="235" spans="1:9">
      <c r="A235" s="36">
        <v>40</v>
      </c>
      <c r="B235" s="69" t="s">
        <v>107</v>
      </c>
      <c r="C235" s="38" t="s">
        <v>157</v>
      </c>
      <c r="D235" s="8" t="s">
        <v>110</v>
      </c>
      <c r="E235" s="36" t="s">
        <v>68</v>
      </c>
      <c r="F235" s="36">
        <v>1</v>
      </c>
      <c r="G235" s="36" t="s">
        <v>111</v>
      </c>
      <c r="H235" s="18">
        <v>550000</v>
      </c>
      <c r="I235" s="40">
        <v>550000</v>
      </c>
    </row>
    <row r="236" spans="1:9">
      <c r="A236" s="36">
        <v>41</v>
      </c>
      <c r="B236" s="69" t="s">
        <v>158</v>
      </c>
      <c r="C236" s="38" t="s">
        <v>159</v>
      </c>
      <c r="D236" s="8" t="s">
        <v>110</v>
      </c>
      <c r="E236" s="36" t="s">
        <v>68</v>
      </c>
      <c r="F236" s="36">
        <v>1</v>
      </c>
      <c r="G236" s="36" t="s">
        <v>111</v>
      </c>
      <c r="H236" s="18">
        <v>550000</v>
      </c>
      <c r="I236" s="40">
        <v>550000</v>
      </c>
    </row>
    <row r="237" spans="1:9">
      <c r="A237" s="15"/>
      <c r="B237" s="41"/>
      <c r="C237" s="45" t="s">
        <v>106</v>
      </c>
      <c r="D237" s="47"/>
      <c r="E237" s="15"/>
      <c r="F237" s="15">
        <v>41</v>
      </c>
      <c r="G237" s="15"/>
      <c r="H237" s="42"/>
      <c r="I237" s="25">
        <v>22550000</v>
      </c>
    </row>
    <row r="238" spans="1:9" ht="13.5">
      <c r="A238" s="22"/>
      <c r="B238" s="23"/>
      <c r="C238" s="52" t="s">
        <v>10</v>
      </c>
      <c r="D238" s="53"/>
      <c r="E238" s="22"/>
      <c r="F238" s="24">
        <f>F168+F166+F163+F170+F177+F195+F237</f>
        <v>21115</v>
      </c>
      <c r="G238" s="24"/>
      <c r="H238" s="24"/>
      <c r="I238" s="26">
        <f>I168+I166+I163+I170+I177+I195+I237</f>
        <v>24708143.68</v>
      </c>
    </row>
  </sheetData>
  <mergeCells count="41">
    <mergeCell ref="C237:D237"/>
    <mergeCell ref="A1:I1"/>
    <mergeCell ref="A2:I2"/>
    <mergeCell ref="C163:D163"/>
    <mergeCell ref="C166:D166"/>
    <mergeCell ref="C168:D168"/>
    <mergeCell ref="C72:C78"/>
    <mergeCell ref="C79:C85"/>
    <mergeCell ref="C86:C92"/>
    <mergeCell ref="C93:C102"/>
    <mergeCell ref="C103:C108"/>
    <mergeCell ref="C109:C114"/>
    <mergeCell ref="C115:C120"/>
    <mergeCell ref="C121:C126"/>
    <mergeCell ref="C127:C132"/>
    <mergeCell ref="C238:D238"/>
    <mergeCell ref="B4:B43"/>
    <mergeCell ref="B44:B71"/>
    <mergeCell ref="B72:B92"/>
    <mergeCell ref="B93:B102"/>
    <mergeCell ref="B103:B162"/>
    <mergeCell ref="B164:B165"/>
    <mergeCell ref="C4:C11"/>
    <mergeCell ref="C12:C19"/>
    <mergeCell ref="C20:C27"/>
    <mergeCell ref="C28:C35"/>
    <mergeCell ref="C36:C43"/>
    <mergeCell ref="C44:C51"/>
    <mergeCell ref="C52:C59"/>
    <mergeCell ref="C174:C176"/>
    <mergeCell ref="C177:D177"/>
    <mergeCell ref="C164:C165"/>
    <mergeCell ref="C170:D170"/>
    <mergeCell ref="C195:D195"/>
    <mergeCell ref="C60:C67"/>
    <mergeCell ref="C68:C71"/>
    <mergeCell ref="C145:C150"/>
    <mergeCell ref="C151:C156"/>
    <mergeCell ref="C157:C162"/>
    <mergeCell ref="C133:C138"/>
    <mergeCell ref="C139:C144"/>
  </mergeCells>
  <phoneticPr fontId="8" type="noConversion"/>
  <printOptions horizontalCentered="1"/>
  <pageMargins left="0.39305555555555599" right="0.39305555555555599" top="0.59027777777777801" bottom="0.59027777777777801" header="0.5" footer="0.5"/>
  <pageSetup paperSize="9" orientation="landscape"/>
  <headerFooter>
    <oddFooter>&amp;C第 &amp;P 页</oddFooter>
  </headerFooter>
  <ignoredErrors>
    <ignoredError sqref="I11 I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2020-09-07T07:31:30Z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