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75" windowWidth="21315" windowHeight="93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5" i="1"/>
  <c r="C75"/>
  <c r="E75" s="1"/>
  <c r="D74"/>
  <c r="C74"/>
  <c r="E5"/>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4"/>
</calcChain>
</file>

<file path=xl/sharedStrings.xml><?xml version="1.0" encoding="utf-8"?>
<sst xmlns="http://schemas.openxmlformats.org/spreadsheetml/2006/main" count="107" uniqueCount="61">
  <si>
    <t>中国华侨公益基金会
崇世基金2015年对账单</t>
    <phoneticPr fontId="5" type="noConversion"/>
  </si>
  <si>
    <t xml:space="preserve">             货币单位：人民币（元）</t>
    <phoneticPr fontId="5" type="noConversion"/>
  </si>
  <si>
    <t>日期</t>
  </si>
  <si>
    <t>摘要</t>
  </si>
  <si>
    <t>借</t>
  </si>
  <si>
    <t>贷</t>
  </si>
  <si>
    <t>余额</t>
  </si>
  <si>
    <t>项目</t>
    <phoneticPr fontId="5" type="noConversion"/>
  </si>
  <si>
    <t>2010、2011.2012、2013、2014年结转</t>
    <phoneticPr fontId="5" type="noConversion"/>
  </si>
  <si>
    <t>收上海新炬高新技术服务有限公司捐款</t>
    <phoneticPr fontId="4" type="noConversion"/>
  </si>
  <si>
    <t>小花</t>
    <phoneticPr fontId="4" type="noConversion"/>
  </si>
  <si>
    <t>收魏向军转刘江群捐款</t>
    <phoneticPr fontId="4" type="noConversion"/>
  </si>
  <si>
    <t>珍珠生</t>
    <phoneticPr fontId="4" type="noConversion"/>
  </si>
  <si>
    <t>收网上转捐款（吴辅世）</t>
    <phoneticPr fontId="4" type="noConversion"/>
  </si>
  <si>
    <t>收网上转捐款（海顺德（漳州）特种油品有限公司）</t>
    <phoneticPr fontId="4" type="noConversion"/>
  </si>
  <si>
    <t>收网上转捐款（燕）</t>
    <phoneticPr fontId="4" type="noConversion"/>
  </si>
  <si>
    <t>收网上转捐款（陶立达）</t>
    <phoneticPr fontId="4" type="noConversion"/>
  </si>
  <si>
    <t>收网上转捐款（李老师周一班）</t>
    <phoneticPr fontId="4" type="noConversion"/>
  </si>
  <si>
    <t>协庆</t>
    <phoneticPr fontId="5" type="noConversion"/>
  </si>
  <si>
    <t>收网上转捐款（李老师周二班）</t>
    <phoneticPr fontId="4" type="noConversion"/>
  </si>
  <si>
    <t>小花</t>
    <phoneticPr fontId="5" type="noConversion"/>
  </si>
  <si>
    <t>收张向东转马磊捐款</t>
    <phoneticPr fontId="4" type="noConversion"/>
  </si>
  <si>
    <t>爱心妈妈</t>
    <phoneticPr fontId="4" type="noConversion"/>
  </si>
  <si>
    <t>拨付资助小花关爱项目“金马”小朋友手术治疗费用</t>
    <phoneticPr fontId="4" type="noConversion"/>
  </si>
  <si>
    <t>收网上转捐款（cundhe）</t>
    <phoneticPr fontId="4" type="noConversion"/>
  </si>
  <si>
    <t>收网上转捐款（少英）</t>
    <phoneticPr fontId="4" type="noConversion"/>
  </si>
  <si>
    <t>收网上转捐款（y）</t>
    <phoneticPr fontId="4" type="noConversion"/>
  </si>
  <si>
    <t>收网上转捐款（张伟杰）</t>
    <phoneticPr fontId="4" type="noConversion"/>
  </si>
  <si>
    <t>收网上转捐款（Yvonne S. Mao）</t>
    <phoneticPr fontId="4" type="noConversion"/>
  </si>
  <si>
    <t>收网上转捐款（埃森哲（中国）有限公司北京分公司）</t>
    <phoneticPr fontId="4" type="noConversion"/>
  </si>
  <si>
    <t>收网上转捐款（北京中域智科国际网络技术有限公司）</t>
    <phoneticPr fontId="4" type="noConversion"/>
  </si>
  <si>
    <t>收网上转捐款（Cliff、Teresa and etc）</t>
    <phoneticPr fontId="4" type="noConversion"/>
  </si>
  <si>
    <t>收网上转捐款（王魁嵩）</t>
    <phoneticPr fontId="4" type="noConversion"/>
  </si>
  <si>
    <t>拨资助小花关爱项目“鲁先”小朋友手术治疗费用</t>
    <phoneticPr fontId="4" type="noConversion"/>
  </si>
  <si>
    <t>收网上转捐款（萱）</t>
    <phoneticPr fontId="4" type="noConversion"/>
  </si>
  <si>
    <t>收网上转捐款（Theresa &amp; Roger Chao）</t>
    <phoneticPr fontId="4" type="noConversion"/>
  </si>
  <si>
    <t>收网上转捐款（Rebecca Theresa）</t>
    <phoneticPr fontId="4" type="noConversion"/>
  </si>
  <si>
    <t>收网上转捐款（Grace Ji）</t>
    <phoneticPr fontId="4" type="noConversion"/>
  </si>
  <si>
    <t>收网上转捐款（Poker家族）</t>
    <phoneticPr fontId="4" type="noConversion"/>
  </si>
  <si>
    <t>收网上转捐款（爱心人士）</t>
    <phoneticPr fontId="4" type="noConversion"/>
  </si>
  <si>
    <t>收许桂梅、杜建军捐崇世爱心基金（珍珠生）款</t>
    <phoneticPr fontId="4" type="noConversion"/>
  </si>
  <si>
    <t>收网上转捐款（邵翠）</t>
    <phoneticPr fontId="4" type="noConversion"/>
  </si>
  <si>
    <t>收网上转捐款（王富梅）</t>
    <phoneticPr fontId="4" type="noConversion"/>
  </si>
  <si>
    <t>收网上转捐款（郑振翔）</t>
    <phoneticPr fontId="4" type="noConversion"/>
  </si>
  <si>
    <t>拨付崇世爱心基金资助甘肃省靖远县第一中学新开设“爱心妈妈崇世珍珠班”款与青海省互助土族自治县民族中学“秀松崇世树人珍珠班”款（爱基会）</t>
    <phoneticPr fontId="4" type="noConversion"/>
  </si>
  <si>
    <t>收网上转捐款（王雷茹）</t>
    <phoneticPr fontId="4" type="noConversion"/>
  </si>
  <si>
    <t>收网上转捐款（P老师）</t>
    <phoneticPr fontId="4" type="noConversion"/>
  </si>
  <si>
    <t>收网上转捐款（爱心妈妈慈善会）</t>
    <phoneticPr fontId="4" type="noConversion"/>
  </si>
  <si>
    <t>拨付崇世爱心基金资助北师大学生赴宁夏贫困地区开展宣讲活动费用</t>
    <phoneticPr fontId="4" type="noConversion"/>
  </si>
  <si>
    <t>收网上转捐款（彭伟军等人）</t>
    <phoneticPr fontId="4" type="noConversion"/>
  </si>
  <si>
    <t>资助贾瑞来京治疗等费用</t>
    <phoneticPr fontId="4" type="noConversion"/>
  </si>
  <si>
    <t>收网上转捐款（李雷）</t>
    <phoneticPr fontId="4" type="noConversion"/>
  </si>
  <si>
    <t>收网上转捐款（王彩霞）</t>
    <phoneticPr fontId="4" type="noConversion"/>
  </si>
  <si>
    <t>收网上转捐款（行动的力量）</t>
    <phoneticPr fontId="4" type="noConversion"/>
  </si>
  <si>
    <t>收网上转捐款（天天）</t>
    <phoneticPr fontId="4" type="noConversion"/>
  </si>
  <si>
    <t>收网上转捐款（匿名）</t>
    <phoneticPr fontId="4" type="noConversion"/>
  </si>
  <si>
    <t>收上海新炬商贸有限公司捐崇世爱心基金小花关爱项目款</t>
    <phoneticPr fontId="4" type="noConversion"/>
  </si>
  <si>
    <t>拨付崇世爱心基金资助纸路彝行费用（何琦非）</t>
    <phoneticPr fontId="4" type="noConversion"/>
  </si>
  <si>
    <t>拨付崇世爱心基金资助大学生青海支教费用——刘雨潇</t>
    <phoneticPr fontId="4" type="noConversion"/>
  </si>
  <si>
    <t>2015年累计</t>
    <phoneticPr fontId="4" type="noConversion"/>
  </si>
  <si>
    <t>2010、2011.2012、2013、2014、2015年累计</t>
    <phoneticPr fontId="5" type="noConversion"/>
  </si>
</sst>
</file>

<file path=xl/styles.xml><?xml version="1.0" encoding="utf-8"?>
<styleSheet xmlns="http://schemas.openxmlformats.org/spreadsheetml/2006/main">
  <numFmts count="4">
    <numFmt numFmtId="43" formatCode="_ * #,##0.00_ ;_ * \-#,##0.00_ ;_ * &quot;-&quot;??_ ;_ @_ "/>
    <numFmt numFmtId="176" formatCode="#,##0.00_);[Red]\(#,##0.00\)"/>
    <numFmt numFmtId="177" formatCode="#,##0.00_ "/>
    <numFmt numFmtId="178" formatCode="0.00_);[Red]\(0.00\)"/>
  </numFmts>
  <fonts count="14">
    <font>
      <sz val="11"/>
      <color theme="1"/>
      <name val="宋体"/>
      <family val="2"/>
      <charset val="134"/>
      <scheme val="minor"/>
    </font>
    <font>
      <sz val="11"/>
      <color theme="1"/>
      <name val="宋体"/>
      <family val="2"/>
      <charset val="134"/>
      <scheme val="minor"/>
    </font>
    <font>
      <sz val="12"/>
      <name val="宋体"/>
      <family val="3"/>
      <charset val="134"/>
    </font>
    <font>
      <b/>
      <sz val="12"/>
      <name val="楷体_GB2312"/>
      <family val="3"/>
      <charset val="134"/>
    </font>
    <font>
      <sz val="9"/>
      <name val="宋体"/>
      <family val="2"/>
      <charset val="134"/>
      <scheme val="minor"/>
    </font>
    <font>
      <sz val="9"/>
      <name val="宋体"/>
      <family val="3"/>
      <charset val="134"/>
    </font>
    <font>
      <sz val="10"/>
      <name val="宋体"/>
      <family val="3"/>
      <charset val="134"/>
    </font>
    <font>
      <b/>
      <sz val="10"/>
      <name val="宋体"/>
      <family val="3"/>
      <charset val="134"/>
    </font>
    <font>
      <b/>
      <sz val="10"/>
      <name val="宋体"/>
      <family val="3"/>
      <charset val="134"/>
      <scheme val="minor"/>
    </font>
    <font>
      <b/>
      <sz val="10"/>
      <color theme="1"/>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font>
    <font>
      <sz val="10"/>
      <color theme="1"/>
      <name val="宋体"/>
      <family val="2"/>
      <charset val="134"/>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4">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2" fillId="0" borderId="0"/>
  </cellStyleXfs>
  <cellXfs count="39">
    <xf numFmtId="0" fontId="0" fillId="0" borderId="0" xfId="0">
      <alignment vertical="center"/>
    </xf>
    <xf numFmtId="0" fontId="3" fillId="2" borderId="0" xfId="2" applyFont="1" applyFill="1" applyAlignment="1">
      <alignment horizontal="center" vertical="center" wrapText="1"/>
    </xf>
    <xf numFmtId="0" fontId="2" fillId="0" borderId="0" xfId="0" applyNumberFormat="1" applyFont="1">
      <alignment vertical="center"/>
    </xf>
    <xf numFmtId="0" fontId="2" fillId="0" borderId="0" xfId="0" applyFont="1" applyAlignment="1">
      <alignment vertical="center" wrapText="1"/>
    </xf>
    <xf numFmtId="176" fontId="6"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176" fontId="7" fillId="3" borderId="2" xfId="0" applyNumberFormat="1" applyFont="1" applyFill="1" applyBorder="1" applyAlignment="1">
      <alignment horizontal="center" vertical="center"/>
    </xf>
    <xf numFmtId="176" fontId="8"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8" fillId="4" borderId="3" xfId="0" applyNumberFormat="1" applyFont="1" applyFill="1" applyBorder="1" applyAlignment="1">
      <alignment horizontal="center" vertical="center"/>
    </xf>
    <xf numFmtId="0" fontId="7" fillId="4" borderId="3" xfId="0" applyFont="1" applyFill="1" applyBorder="1" applyAlignment="1">
      <alignment horizontal="left" vertical="center" wrapText="1"/>
    </xf>
    <xf numFmtId="176" fontId="9" fillId="4" borderId="0" xfId="0" applyNumberFormat="1" applyFont="1" applyFill="1" applyAlignment="1">
      <alignment horizontal="right" vertical="center"/>
    </xf>
    <xf numFmtId="177" fontId="7" fillId="4" borderId="3" xfId="0" applyNumberFormat="1" applyFont="1" applyFill="1" applyBorder="1" applyAlignment="1">
      <alignment horizontal="right" vertical="center"/>
    </xf>
    <xf numFmtId="0" fontId="7" fillId="4" borderId="3" xfId="0" applyFont="1" applyFill="1" applyBorder="1" applyAlignment="1">
      <alignment horizontal="center" vertical="center"/>
    </xf>
    <xf numFmtId="0" fontId="10" fillId="0" borderId="3" xfId="0" applyNumberFormat="1" applyFont="1" applyBorder="1" applyAlignment="1">
      <alignment horizontal="center" vertical="center"/>
    </xf>
    <xf numFmtId="49" fontId="10" fillId="0" borderId="3" xfId="0" applyNumberFormat="1" applyFont="1" applyBorder="1" applyAlignment="1">
      <alignment horizontal="left" vertical="center" wrapText="1"/>
    </xf>
    <xf numFmtId="176" fontId="10" fillId="0" borderId="3" xfId="1" applyNumberFormat="1" applyFont="1" applyBorder="1" applyAlignment="1">
      <alignment horizontal="right" vertical="center"/>
    </xf>
    <xf numFmtId="176" fontId="10" fillId="0" borderId="3" xfId="0" applyNumberFormat="1" applyFont="1" applyBorder="1" applyAlignment="1">
      <alignment horizontal="right" vertical="center"/>
    </xf>
    <xf numFmtId="43" fontId="10" fillId="0" borderId="3" xfId="1" applyFont="1" applyBorder="1" applyAlignment="1">
      <alignment horizontal="right" vertical="center"/>
    </xf>
    <xf numFmtId="0" fontId="10" fillId="0" borderId="3" xfId="0" applyFont="1" applyBorder="1" applyAlignment="1">
      <alignment horizontal="center" vertical="center"/>
    </xf>
    <xf numFmtId="178" fontId="11" fillId="0" borderId="3" xfId="0" applyNumberFormat="1" applyFont="1" applyFill="1" applyBorder="1" applyAlignment="1">
      <alignment horizontal="left" vertical="center" wrapText="1"/>
    </xf>
    <xf numFmtId="49" fontId="10" fillId="0" borderId="3" xfId="0" applyNumberFormat="1" applyFont="1" applyBorder="1" applyAlignment="1">
      <alignment horizontal="center" vertical="center"/>
    </xf>
    <xf numFmtId="0" fontId="6" fillId="0" borderId="3" xfId="2" applyFont="1" applyBorder="1" applyAlignment="1">
      <alignment horizontal="center"/>
    </xf>
    <xf numFmtId="0" fontId="12" fillId="0" borderId="3" xfId="0" applyFont="1" applyBorder="1" applyAlignment="1">
      <alignment horizontal="center" vertical="center"/>
    </xf>
    <xf numFmtId="177" fontId="11" fillId="0" borderId="3" xfId="0" applyNumberFormat="1" applyFont="1" applyBorder="1" applyAlignment="1"/>
    <xf numFmtId="49" fontId="10" fillId="0" borderId="3" xfId="0" applyNumberFormat="1" applyFont="1" applyFill="1" applyBorder="1" applyAlignment="1">
      <alignment horizontal="left" vertical="center" wrapText="1"/>
    </xf>
    <xf numFmtId="0" fontId="10" fillId="4" borderId="3" xfId="0" applyNumberFormat="1" applyFont="1" applyFill="1" applyBorder="1" applyAlignment="1">
      <alignment horizontal="center" vertical="center"/>
    </xf>
    <xf numFmtId="49" fontId="8" fillId="4" borderId="3" xfId="0" applyNumberFormat="1" applyFont="1" applyFill="1" applyBorder="1" applyAlignment="1">
      <alignment horizontal="right" vertical="center" wrapText="1"/>
    </xf>
    <xf numFmtId="176" fontId="8" fillId="4" borderId="3" xfId="1" applyNumberFormat="1" applyFont="1" applyFill="1" applyBorder="1" applyAlignment="1">
      <alignment horizontal="right" vertical="center"/>
    </xf>
    <xf numFmtId="176" fontId="8" fillId="4" borderId="3" xfId="0" applyNumberFormat="1" applyFont="1" applyFill="1" applyBorder="1" applyAlignment="1">
      <alignment horizontal="right" vertical="center"/>
    </xf>
    <xf numFmtId="43" fontId="8" fillId="4" borderId="3" xfId="1" applyFont="1" applyFill="1" applyBorder="1" applyAlignment="1">
      <alignment horizontal="right" vertical="center"/>
    </xf>
    <xf numFmtId="0" fontId="10" fillId="4" borderId="3" xfId="0" applyFont="1" applyFill="1" applyBorder="1" applyAlignment="1">
      <alignment horizontal="center" vertical="center"/>
    </xf>
    <xf numFmtId="0" fontId="0" fillId="0" borderId="0" xfId="0" applyNumberFormat="1">
      <alignment vertical="center"/>
    </xf>
    <xf numFmtId="176" fontId="13" fillId="0" borderId="0" xfId="0" applyNumberFormat="1" applyFont="1" applyAlignment="1">
      <alignment horizontal="right" vertical="center"/>
    </xf>
    <xf numFmtId="176" fontId="11" fillId="0" borderId="0" xfId="0" applyNumberFormat="1" applyFont="1" applyAlignment="1">
      <alignment horizontal="right" vertical="center"/>
    </xf>
    <xf numFmtId="0" fontId="0" fillId="0" borderId="0" xfId="0" applyAlignment="1">
      <alignment horizontal="center" vertical="center"/>
    </xf>
  </cellXfs>
  <cellStyles count="3">
    <cellStyle name="常规" xfId="0" builtinId="0"/>
    <cellStyle name="常规_Sheet1" xfId="2"/>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75"/>
  <sheetViews>
    <sheetView tabSelected="1" topLeftCell="A58" workbookViewId="0">
      <selection activeCell="H9" sqref="H9"/>
    </sheetView>
  </sheetViews>
  <sheetFormatPr defaultRowHeight="13.5"/>
  <cols>
    <col min="1" max="1" width="7.875" style="35" customWidth="1"/>
    <col min="2" max="2" width="52" customWidth="1"/>
    <col min="3" max="3" width="16.75" style="36" customWidth="1"/>
    <col min="4" max="4" width="19.625" style="37" customWidth="1"/>
    <col min="5" max="5" width="17.75" customWidth="1"/>
    <col min="6" max="6" width="23" style="38" customWidth="1"/>
    <col min="7" max="7" width="11.375" customWidth="1"/>
    <col min="257" max="257" width="7.875" customWidth="1"/>
    <col min="258" max="258" width="32.75" customWidth="1"/>
    <col min="259" max="259" width="14" customWidth="1"/>
    <col min="260" max="260" width="19.625" customWidth="1"/>
    <col min="261" max="261" width="17.75" customWidth="1"/>
    <col min="262" max="262" width="20.125" customWidth="1"/>
    <col min="513" max="513" width="7.875" customWidth="1"/>
    <col min="514" max="514" width="32.75" customWidth="1"/>
    <col min="515" max="515" width="14" customWidth="1"/>
    <col min="516" max="516" width="19.625" customWidth="1"/>
    <col min="517" max="517" width="17.75" customWidth="1"/>
    <col min="518" max="518" width="20.125" customWidth="1"/>
    <col min="769" max="769" width="7.875" customWidth="1"/>
    <col min="770" max="770" width="32.75" customWidth="1"/>
    <col min="771" max="771" width="14" customWidth="1"/>
    <col min="772" max="772" width="19.625" customWidth="1"/>
    <col min="773" max="773" width="17.75" customWidth="1"/>
    <col min="774" max="774" width="20.125" customWidth="1"/>
    <col min="1025" max="1025" width="7.875" customWidth="1"/>
    <col min="1026" max="1026" width="32.75" customWidth="1"/>
    <col min="1027" max="1027" width="14" customWidth="1"/>
    <col min="1028" max="1028" width="19.625" customWidth="1"/>
    <col min="1029" max="1029" width="17.75" customWidth="1"/>
    <col min="1030" max="1030" width="20.125" customWidth="1"/>
    <col min="1281" max="1281" width="7.875" customWidth="1"/>
    <col min="1282" max="1282" width="32.75" customWidth="1"/>
    <col min="1283" max="1283" width="14" customWidth="1"/>
    <col min="1284" max="1284" width="19.625" customWidth="1"/>
    <col min="1285" max="1285" width="17.75" customWidth="1"/>
    <col min="1286" max="1286" width="20.125" customWidth="1"/>
    <col min="1537" max="1537" width="7.875" customWidth="1"/>
    <col min="1538" max="1538" width="32.75" customWidth="1"/>
    <col min="1539" max="1539" width="14" customWidth="1"/>
    <col min="1540" max="1540" width="19.625" customWidth="1"/>
    <col min="1541" max="1541" width="17.75" customWidth="1"/>
    <col min="1542" max="1542" width="20.125" customWidth="1"/>
    <col min="1793" max="1793" width="7.875" customWidth="1"/>
    <col min="1794" max="1794" width="32.75" customWidth="1"/>
    <col min="1795" max="1795" width="14" customWidth="1"/>
    <col min="1796" max="1796" width="19.625" customWidth="1"/>
    <col min="1797" max="1797" width="17.75" customWidth="1"/>
    <col min="1798" max="1798" width="20.125" customWidth="1"/>
    <col min="2049" max="2049" width="7.875" customWidth="1"/>
    <col min="2050" max="2050" width="32.75" customWidth="1"/>
    <col min="2051" max="2051" width="14" customWidth="1"/>
    <col min="2052" max="2052" width="19.625" customWidth="1"/>
    <col min="2053" max="2053" width="17.75" customWidth="1"/>
    <col min="2054" max="2054" width="20.125" customWidth="1"/>
    <col min="2305" max="2305" width="7.875" customWidth="1"/>
    <col min="2306" max="2306" width="32.75" customWidth="1"/>
    <col min="2307" max="2307" width="14" customWidth="1"/>
    <col min="2308" max="2308" width="19.625" customWidth="1"/>
    <col min="2309" max="2309" width="17.75" customWidth="1"/>
    <col min="2310" max="2310" width="20.125" customWidth="1"/>
    <col min="2561" max="2561" width="7.875" customWidth="1"/>
    <col min="2562" max="2562" width="32.75" customWidth="1"/>
    <col min="2563" max="2563" width="14" customWidth="1"/>
    <col min="2564" max="2564" width="19.625" customWidth="1"/>
    <col min="2565" max="2565" width="17.75" customWidth="1"/>
    <col min="2566" max="2566" width="20.125" customWidth="1"/>
    <col min="2817" max="2817" width="7.875" customWidth="1"/>
    <col min="2818" max="2818" width="32.75" customWidth="1"/>
    <col min="2819" max="2819" width="14" customWidth="1"/>
    <col min="2820" max="2820" width="19.625" customWidth="1"/>
    <col min="2821" max="2821" width="17.75" customWidth="1"/>
    <col min="2822" max="2822" width="20.125" customWidth="1"/>
    <col min="3073" max="3073" width="7.875" customWidth="1"/>
    <col min="3074" max="3074" width="32.75" customWidth="1"/>
    <col min="3075" max="3075" width="14" customWidth="1"/>
    <col min="3076" max="3076" width="19.625" customWidth="1"/>
    <col min="3077" max="3077" width="17.75" customWidth="1"/>
    <col min="3078" max="3078" width="20.125" customWidth="1"/>
    <col min="3329" max="3329" width="7.875" customWidth="1"/>
    <col min="3330" max="3330" width="32.75" customWidth="1"/>
    <col min="3331" max="3331" width="14" customWidth="1"/>
    <col min="3332" max="3332" width="19.625" customWidth="1"/>
    <col min="3333" max="3333" width="17.75" customWidth="1"/>
    <col min="3334" max="3334" width="20.125" customWidth="1"/>
    <col min="3585" max="3585" width="7.875" customWidth="1"/>
    <col min="3586" max="3586" width="32.75" customWidth="1"/>
    <col min="3587" max="3587" width="14" customWidth="1"/>
    <col min="3588" max="3588" width="19.625" customWidth="1"/>
    <col min="3589" max="3589" width="17.75" customWidth="1"/>
    <col min="3590" max="3590" width="20.125" customWidth="1"/>
    <col min="3841" max="3841" width="7.875" customWidth="1"/>
    <col min="3842" max="3842" width="32.75" customWidth="1"/>
    <col min="3843" max="3843" width="14" customWidth="1"/>
    <col min="3844" max="3844" width="19.625" customWidth="1"/>
    <col min="3845" max="3845" width="17.75" customWidth="1"/>
    <col min="3846" max="3846" width="20.125" customWidth="1"/>
    <col min="4097" max="4097" width="7.875" customWidth="1"/>
    <col min="4098" max="4098" width="32.75" customWidth="1"/>
    <col min="4099" max="4099" width="14" customWidth="1"/>
    <col min="4100" max="4100" width="19.625" customWidth="1"/>
    <col min="4101" max="4101" width="17.75" customWidth="1"/>
    <col min="4102" max="4102" width="20.125" customWidth="1"/>
    <col min="4353" max="4353" width="7.875" customWidth="1"/>
    <col min="4354" max="4354" width="32.75" customWidth="1"/>
    <col min="4355" max="4355" width="14" customWidth="1"/>
    <col min="4356" max="4356" width="19.625" customWidth="1"/>
    <col min="4357" max="4357" width="17.75" customWidth="1"/>
    <col min="4358" max="4358" width="20.125" customWidth="1"/>
    <col min="4609" max="4609" width="7.875" customWidth="1"/>
    <col min="4610" max="4610" width="32.75" customWidth="1"/>
    <col min="4611" max="4611" width="14" customWidth="1"/>
    <col min="4612" max="4612" width="19.625" customWidth="1"/>
    <col min="4613" max="4613" width="17.75" customWidth="1"/>
    <col min="4614" max="4614" width="20.125" customWidth="1"/>
    <col min="4865" max="4865" width="7.875" customWidth="1"/>
    <col min="4866" max="4866" width="32.75" customWidth="1"/>
    <col min="4867" max="4867" width="14" customWidth="1"/>
    <col min="4868" max="4868" width="19.625" customWidth="1"/>
    <col min="4869" max="4869" width="17.75" customWidth="1"/>
    <col min="4870" max="4870" width="20.125" customWidth="1"/>
    <col min="5121" max="5121" width="7.875" customWidth="1"/>
    <col min="5122" max="5122" width="32.75" customWidth="1"/>
    <col min="5123" max="5123" width="14" customWidth="1"/>
    <col min="5124" max="5124" width="19.625" customWidth="1"/>
    <col min="5125" max="5125" width="17.75" customWidth="1"/>
    <col min="5126" max="5126" width="20.125" customWidth="1"/>
    <col min="5377" max="5377" width="7.875" customWidth="1"/>
    <col min="5378" max="5378" width="32.75" customWidth="1"/>
    <col min="5379" max="5379" width="14" customWidth="1"/>
    <col min="5380" max="5380" width="19.625" customWidth="1"/>
    <col min="5381" max="5381" width="17.75" customWidth="1"/>
    <col min="5382" max="5382" width="20.125" customWidth="1"/>
    <col min="5633" max="5633" width="7.875" customWidth="1"/>
    <col min="5634" max="5634" width="32.75" customWidth="1"/>
    <col min="5635" max="5635" width="14" customWidth="1"/>
    <col min="5636" max="5636" width="19.625" customWidth="1"/>
    <col min="5637" max="5637" width="17.75" customWidth="1"/>
    <col min="5638" max="5638" width="20.125" customWidth="1"/>
    <col min="5889" max="5889" width="7.875" customWidth="1"/>
    <col min="5890" max="5890" width="32.75" customWidth="1"/>
    <col min="5891" max="5891" width="14" customWidth="1"/>
    <col min="5892" max="5892" width="19.625" customWidth="1"/>
    <col min="5893" max="5893" width="17.75" customWidth="1"/>
    <col min="5894" max="5894" width="20.125" customWidth="1"/>
    <col min="6145" max="6145" width="7.875" customWidth="1"/>
    <col min="6146" max="6146" width="32.75" customWidth="1"/>
    <col min="6147" max="6147" width="14" customWidth="1"/>
    <col min="6148" max="6148" width="19.625" customWidth="1"/>
    <col min="6149" max="6149" width="17.75" customWidth="1"/>
    <col min="6150" max="6150" width="20.125" customWidth="1"/>
    <col min="6401" max="6401" width="7.875" customWidth="1"/>
    <col min="6402" max="6402" width="32.75" customWidth="1"/>
    <col min="6403" max="6403" width="14" customWidth="1"/>
    <col min="6404" max="6404" width="19.625" customWidth="1"/>
    <col min="6405" max="6405" width="17.75" customWidth="1"/>
    <col min="6406" max="6406" width="20.125" customWidth="1"/>
    <col min="6657" max="6657" width="7.875" customWidth="1"/>
    <col min="6658" max="6658" width="32.75" customWidth="1"/>
    <col min="6659" max="6659" width="14" customWidth="1"/>
    <col min="6660" max="6660" width="19.625" customWidth="1"/>
    <col min="6661" max="6661" width="17.75" customWidth="1"/>
    <col min="6662" max="6662" width="20.125" customWidth="1"/>
    <col min="6913" max="6913" width="7.875" customWidth="1"/>
    <col min="6914" max="6914" width="32.75" customWidth="1"/>
    <col min="6915" max="6915" width="14" customWidth="1"/>
    <col min="6916" max="6916" width="19.625" customWidth="1"/>
    <col min="6917" max="6917" width="17.75" customWidth="1"/>
    <col min="6918" max="6918" width="20.125" customWidth="1"/>
    <col min="7169" max="7169" width="7.875" customWidth="1"/>
    <col min="7170" max="7170" width="32.75" customWidth="1"/>
    <col min="7171" max="7171" width="14" customWidth="1"/>
    <col min="7172" max="7172" width="19.625" customWidth="1"/>
    <col min="7173" max="7173" width="17.75" customWidth="1"/>
    <col min="7174" max="7174" width="20.125" customWidth="1"/>
    <col min="7425" max="7425" width="7.875" customWidth="1"/>
    <col min="7426" max="7426" width="32.75" customWidth="1"/>
    <col min="7427" max="7427" width="14" customWidth="1"/>
    <col min="7428" max="7428" width="19.625" customWidth="1"/>
    <col min="7429" max="7429" width="17.75" customWidth="1"/>
    <col min="7430" max="7430" width="20.125" customWidth="1"/>
    <col min="7681" max="7681" width="7.875" customWidth="1"/>
    <col min="7682" max="7682" width="32.75" customWidth="1"/>
    <col min="7683" max="7683" width="14" customWidth="1"/>
    <col min="7684" max="7684" width="19.625" customWidth="1"/>
    <col min="7685" max="7685" width="17.75" customWidth="1"/>
    <col min="7686" max="7686" width="20.125" customWidth="1"/>
    <col min="7937" max="7937" width="7.875" customWidth="1"/>
    <col min="7938" max="7938" width="32.75" customWidth="1"/>
    <col min="7939" max="7939" width="14" customWidth="1"/>
    <col min="7940" max="7940" width="19.625" customWidth="1"/>
    <col min="7941" max="7941" width="17.75" customWidth="1"/>
    <col min="7942" max="7942" width="20.125" customWidth="1"/>
    <col min="8193" max="8193" width="7.875" customWidth="1"/>
    <col min="8194" max="8194" width="32.75" customWidth="1"/>
    <col min="8195" max="8195" width="14" customWidth="1"/>
    <col min="8196" max="8196" width="19.625" customWidth="1"/>
    <col min="8197" max="8197" width="17.75" customWidth="1"/>
    <col min="8198" max="8198" width="20.125" customWidth="1"/>
    <col min="8449" max="8449" width="7.875" customWidth="1"/>
    <col min="8450" max="8450" width="32.75" customWidth="1"/>
    <col min="8451" max="8451" width="14" customWidth="1"/>
    <col min="8452" max="8452" width="19.625" customWidth="1"/>
    <col min="8453" max="8453" width="17.75" customWidth="1"/>
    <col min="8454" max="8454" width="20.125" customWidth="1"/>
    <col min="8705" max="8705" width="7.875" customWidth="1"/>
    <col min="8706" max="8706" width="32.75" customWidth="1"/>
    <col min="8707" max="8707" width="14" customWidth="1"/>
    <col min="8708" max="8708" width="19.625" customWidth="1"/>
    <col min="8709" max="8709" width="17.75" customWidth="1"/>
    <col min="8710" max="8710" width="20.125" customWidth="1"/>
    <col min="8961" max="8961" width="7.875" customWidth="1"/>
    <col min="8962" max="8962" width="32.75" customWidth="1"/>
    <col min="8963" max="8963" width="14" customWidth="1"/>
    <col min="8964" max="8964" width="19.625" customWidth="1"/>
    <col min="8965" max="8965" width="17.75" customWidth="1"/>
    <col min="8966" max="8966" width="20.125" customWidth="1"/>
    <col min="9217" max="9217" width="7.875" customWidth="1"/>
    <col min="9218" max="9218" width="32.75" customWidth="1"/>
    <col min="9219" max="9219" width="14" customWidth="1"/>
    <col min="9220" max="9220" width="19.625" customWidth="1"/>
    <col min="9221" max="9221" width="17.75" customWidth="1"/>
    <col min="9222" max="9222" width="20.125" customWidth="1"/>
    <col min="9473" max="9473" width="7.875" customWidth="1"/>
    <col min="9474" max="9474" width="32.75" customWidth="1"/>
    <col min="9475" max="9475" width="14" customWidth="1"/>
    <col min="9476" max="9476" width="19.625" customWidth="1"/>
    <col min="9477" max="9477" width="17.75" customWidth="1"/>
    <col min="9478" max="9478" width="20.125" customWidth="1"/>
    <col min="9729" max="9729" width="7.875" customWidth="1"/>
    <col min="9730" max="9730" width="32.75" customWidth="1"/>
    <col min="9731" max="9731" width="14" customWidth="1"/>
    <col min="9732" max="9732" width="19.625" customWidth="1"/>
    <col min="9733" max="9733" width="17.75" customWidth="1"/>
    <col min="9734" max="9734" width="20.125" customWidth="1"/>
    <col min="9985" max="9985" width="7.875" customWidth="1"/>
    <col min="9986" max="9986" width="32.75" customWidth="1"/>
    <col min="9987" max="9987" width="14" customWidth="1"/>
    <col min="9988" max="9988" width="19.625" customWidth="1"/>
    <col min="9989" max="9989" width="17.75" customWidth="1"/>
    <col min="9990" max="9990" width="20.125" customWidth="1"/>
    <col min="10241" max="10241" width="7.875" customWidth="1"/>
    <col min="10242" max="10242" width="32.75" customWidth="1"/>
    <col min="10243" max="10243" width="14" customWidth="1"/>
    <col min="10244" max="10244" width="19.625" customWidth="1"/>
    <col min="10245" max="10245" width="17.75" customWidth="1"/>
    <col min="10246" max="10246" width="20.125" customWidth="1"/>
    <col min="10497" max="10497" width="7.875" customWidth="1"/>
    <col min="10498" max="10498" width="32.75" customWidth="1"/>
    <col min="10499" max="10499" width="14" customWidth="1"/>
    <col min="10500" max="10500" width="19.625" customWidth="1"/>
    <col min="10501" max="10501" width="17.75" customWidth="1"/>
    <col min="10502" max="10502" width="20.125" customWidth="1"/>
    <col min="10753" max="10753" width="7.875" customWidth="1"/>
    <col min="10754" max="10754" width="32.75" customWidth="1"/>
    <col min="10755" max="10755" width="14" customWidth="1"/>
    <col min="10756" max="10756" width="19.625" customWidth="1"/>
    <col min="10757" max="10757" width="17.75" customWidth="1"/>
    <col min="10758" max="10758" width="20.125" customWidth="1"/>
    <col min="11009" max="11009" width="7.875" customWidth="1"/>
    <col min="11010" max="11010" width="32.75" customWidth="1"/>
    <col min="11011" max="11011" width="14" customWidth="1"/>
    <col min="11012" max="11012" width="19.625" customWidth="1"/>
    <col min="11013" max="11013" width="17.75" customWidth="1"/>
    <col min="11014" max="11014" width="20.125" customWidth="1"/>
    <col min="11265" max="11265" width="7.875" customWidth="1"/>
    <col min="11266" max="11266" width="32.75" customWidth="1"/>
    <col min="11267" max="11267" width="14" customWidth="1"/>
    <col min="11268" max="11268" width="19.625" customWidth="1"/>
    <col min="11269" max="11269" width="17.75" customWidth="1"/>
    <col min="11270" max="11270" width="20.125" customWidth="1"/>
    <col min="11521" max="11521" width="7.875" customWidth="1"/>
    <col min="11522" max="11522" width="32.75" customWidth="1"/>
    <col min="11523" max="11523" width="14" customWidth="1"/>
    <col min="11524" max="11524" width="19.625" customWidth="1"/>
    <col min="11525" max="11525" width="17.75" customWidth="1"/>
    <col min="11526" max="11526" width="20.125" customWidth="1"/>
    <col min="11777" max="11777" width="7.875" customWidth="1"/>
    <col min="11778" max="11778" width="32.75" customWidth="1"/>
    <col min="11779" max="11779" width="14" customWidth="1"/>
    <col min="11780" max="11780" width="19.625" customWidth="1"/>
    <col min="11781" max="11781" width="17.75" customWidth="1"/>
    <col min="11782" max="11782" width="20.125" customWidth="1"/>
    <col min="12033" max="12033" width="7.875" customWidth="1"/>
    <col min="12034" max="12034" width="32.75" customWidth="1"/>
    <col min="12035" max="12035" width="14" customWidth="1"/>
    <col min="12036" max="12036" width="19.625" customWidth="1"/>
    <col min="12037" max="12037" width="17.75" customWidth="1"/>
    <col min="12038" max="12038" width="20.125" customWidth="1"/>
    <col min="12289" max="12289" width="7.875" customWidth="1"/>
    <col min="12290" max="12290" width="32.75" customWidth="1"/>
    <col min="12291" max="12291" width="14" customWidth="1"/>
    <col min="12292" max="12292" width="19.625" customWidth="1"/>
    <col min="12293" max="12293" width="17.75" customWidth="1"/>
    <col min="12294" max="12294" width="20.125" customWidth="1"/>
    <col min="12545" max="12545" width="7.875" customWidth="1"/>
    <col min="12546" max="12546" width="32.75" customWidth="1"/>
    <col min="12547" max="12547" width="14" customWidth="1"/>
    <col min="12548" max="12548" width="19.625" customWidth="1"/>
    <col min="12549" max="12549" width="17.75" customWidth="1"/>
    <col min="12550" max="12550" width="20.125" customWidth="1"/>
    <col min="12801" max="12801" width="7.875" customWidth="1"/>
    <col min="12802" max="12802" width="32.75" customWidth="1"/>
    <col min="12803" max="12803" width="14" customWidth="1"/>
    <col min="12804" max="12804" width="19.625" customWidth="1"/>
    <col min="12805" max="12805" width="17.75" customWidth="1"/>
    <col min="12806" max="12806" width="20.125" customWidth="1"/>
    <col min="13057" max="13057" width="7.875" customWidth="1"/>
    <col min="13058" max="13058" width="32.75" customWidth="1"/>
    <col min="13059" max="13059" width="14" customWidth="1"/>
    <col min="13060" max="13060" width="19.625" customWidth="1"/>
    <col min="13061" max="13061" width="17.75" customWidth="1"/>
    <col min="13062" max="13062" width="20.125" customWidth="1"/>
    <col min="13313" max="13313" width="7.875" customWidth="1"/>
    <col min="13314" max="13314" width="32.75" customWidth="1"/>
    <col min="13315" max="13315" width="14" customWidth="1"/>
    <col min="13316" max="13316" width="19.625" customWidth="1"/>
    <col min="13317" max="13317" width="17.75" customWidth="1"/>
    <col min="13318" max="13318" width="20.125" customWidth="1"/>
    <col min="13569" max="13569" width="7.875" customWidth="1"/>
    <col min="13570" max="13570" width="32.75" customWidth="1"/>
    <col min="13571" max="13571" width="14" customWidth="1"/>
    <col min="13572" max="13572" width="19.625" customWidth="1"/>
    <col min="13573" max="13573" width="17.75" customWidth="1"/>
    <col min="13574" max="13574" width="20.125" customWidth="1"/>
    <col min="13825" max="13825" width="7.875" customWidth="1"/>
    <col min="13826" max="13826" width="32.75" customWidth="1"/>
    <col min="13827" max="13827" width="14" customWidth="1"/>
    <col min="13828" max="13828" width="19.625" customWidth="1"/>
    <col min="13829" max="13829" width="17.75" customWidth="1"/>
    <col min="13830" max="13830" width="20.125" customWidth="1"/>
    <col min="14081" max="14081" width="7.875" customWidth="1"/>
    <col min="14082" max="14082" width="32.75" customWidth="1"/>
    <col min="14083" max="14083" width="14" customWidth="1"/>
    <col min="14084" max="14084" width="19.625" customWidth="1"/>
    <col min="14085" max="14085" width="17.75" customWidth="1"/>
    <col min="14086" max="14086" width="20.125" customWidth="1"/>
    <col min="14337" max="14337" width="7.875" customWidth="1"/>
    <col min="14338" max="14338" width="32.75" customWidth="1"/>
    <col min="14339" max="14339" width="14" customWidth="1"/>
    <col min="14340" max="14340" width="19.625" customWidth="1"/>
    <col min="14341" max="14341" width="17.75" customWidth="1"/>
    <col min="14342" max="14342" width="20.125" customWidth="1"/>
    <col min="14593" max="14593" width="7.875" customWidth="1"/>
    <col min="14594" max="14594" width="32.75" customWidth="1"/>
    <col min="14595" max="14595" width="14" customWidth="1"/>
    <col min="14596" max="14596" width="19.625" customWidth="1"/>
    <col min="14597" max="14597" width="17.75" customWidth="1"/>
    <col min="14598" max="14598" width="20.125" customWidth="1"/>
    <col min="14849" max="14849" width="7.875" customWidth="1"/>
    <col min="14850" max="14850" width="32.75" customWidth="1"/>
    <col min="14851" max="14851" width="14" customWidth="1"/>
    <col min="14852" max="14852" width="19.625" customWidth="1"/>
    <col min="14853" max="14853" width="17.75" customWidth="1"/>
    <col min="14854" max="14854" width="20.125" customWidth="1"/>
    <col min="15105" max="15105" width="7.875" customWidth="1"/>
    <col min="15106" max="15106" width="32.75" customWidth="1"/>
    <col min="15107" max="15107" width="14" customWidth="1"/>
    <col min="15108" max="15108" width="19.625" customWidth="1"/>
    <col min="15109" max="15109" width="17.75" customWidth="1"/>
    <col min="15110" max="15110" width="20.125" customWidth="1"/>
    <col min="15361" max="15361" width="7.875" customWidth="1"/>
    <col min="15362" max="15362" width="32.75" customWidth="1"/>
    <col min="15363" max="15363" width="14" customWidth="1"/>
    <col min="15364" max="15364" width="19.625" customWidth="1"/>
    <col min="15365" max="15365" width="17.75" customWidth="1"/>
    <col min="15366" max="15366" width="20.125" customWidth="1"/>
    <col min="15617" max="15617" width="7.875" customWidth="1"/>
    <col min="15618" max="15618" width="32.75" customWidth="1"/>
    <col min="15619" max="15619" width="14" customWidth="1"/>
    <col min="15620" max="15620" width="19.625" customWidth="1"/>
    <col min="15621" max="15621" width="17.75" customWidth="1"/>
    <col min="15622" max="15622" width="20.125" customWidth="1"/>
    <col min="15873" max="15873" width="7.875" customWidth="1"/>
    <col min="15874" max="15874" width="32.75" customWidth="1"/>
    <col min="15875" max="15875" width="14" customWidth="1"/>
    <col min="15876" max="15876" width="19.625" customWidth="1"/>
    <col min="15877" max="15877" width="17.75" customWidth="1"/>
    <col min="15878" max="15878" width="20.125" customWidth="1"/>
    <col min="16129" max="16129" width="7.875" customWidth="1"/>
    <col min="16130" max="16130" width="32.75" customWidth="1"/>
    <col min="16131" max="16131" width="14" customWidth="1"/>
    <col min="16132" max="16132" width="19.625" customWidth="1"/>
    <col min="16133" max="16133" width="17.75" customWidth="1"/>
    <col min="16134" max="16134" width="20.125" customWidth="1"/>
  </cols>
  <sheetData>
    <row r="1" spans="1:6" ht="33.75" customHeight="1">
      <c r="A1" s="1" t="s">
        <v>0</v>
      </c>
      <c r="B1" s="1"/>
      <c r="C1" s="1"/>
      <c r="D1" s="1"/>
      <c r="E1" s="1"/>
      <c r="F1" s="1"/>
    </row>
    <row r="2" spans="1:6" ht="12.75" customHeight="1" thickBot="1">
      <c r="A2" s="2"/>
      <c r="B2" s="3"/>
      <c r="C2" s="4"/>
      <c r="D2" s="5" t="s">
        <v>1</v>
      </c>
      <c r="E2" s="5"/>
      <c r="F2" s="6"/>
    </row>
    <row r="3" spans="1:6">
      <c r="A3" s="7" t="s">
        <v>2</v>
      </c>
      <c r="B3" s="8" t="s">
        <v>3</v>
      </c>
      <c r="C3" s="9" t="s">
        <v>4</v>
      </c>
      <c r="D3" s="10" t="s">
        <v>5</v>
      </c>
      <c r="E3" s="11" t="s">
        <v>6</v>
      </c>
      <c r="F3" s="11" t="s">
        <v>7</v>
      </c>
    </row>
    <row r="4" spans="1:6">
      <c r="A4" s="12">
        <v>2015.1</v>
      </c>
      <c r="B4" s="13" t="s">
        <v>8</v>
      </c>
      <c r="C4" s="14">
        <v>6613216.5700000003</v>
      </c>
      <c r="D4" s="14">
        <v>5853249.8700000001</v>
      </c>
      <c r="E4" s="15">
        <f>C4-D4</f>
        <v>759966.70000000019</v>
      </c>
      <c r="F4" s="16"/>
    </row>
    <row r="5" spans="1:6">
      <c r="A5" s="17">
        <v>2015.1</v>
      </c>
      <c r="B5" s="18" t="s">
        <v>9</v>
      </c>
      <c r="C5" s="19">
        <v>25000</v>
      </c>
      <c r="D5" s="20"/>
      <c r="E5" s="21">
        <f>E4+C5-D5</f>
        <v>784966.70000000019</v>
      </c>
      <c r="F5" s="22" t="s">
        <v>10</v>
      </c>
    </row>
    <row r="6" spans="1:6">
      <c r="A6" s="17">
        <v>2015.1</v>
      </c>
      <c r="B6" s="23" t="s">
        <v>11</v>
      </c>
      <c r="C6" s="19">
        <v>2500</v>
      </c>
      <c r="D6" s="20"/>
      <c r="E6" s="21">
        <f t="shared" ref="E6:E69" si="0">E5+C6-D6</f>
        <v>787466.70000000019</v>
      </c>
      <c r="F6" s="24" t="s">
        <v>12</v>
      </c>
    </row>
    <row r="7" spans="1:6">
      <c r="A7" s="17">
        <v>2015.1</v>
      </c>
      <c r="B7" s="18" t="s">
        <v>13</v>
      </c>
      <c r="C7" s="19">
        <v>20000</v>
      </c>
      <c r="D7" s="20"/>
      <c r="E7" s="21">
        <f t="shared" si="0"/>
        <v>807466.70000000019</v>
      </c>
      <c r="F7" s="25"/>
    </row>
    <row r="8" spans="1:6">
      <c r="A8" s="17">
        <v>2015.1</v>
      </c>
      <c r="B8" s="18" t="s">
        <v>14</v>
      </c>
      <c r="C8" s="19">
        <v>7500</v>
      </c>
      <c r="D8" s="20"/>
      <c r="E8" s="21">
        <f t="shared" si="0"/>
        <v>814966.70000000019</v>
      </c>
      <c r="F8" s="22"/>
    </row>
    <row r="9" spans="1:6">
      <c r="A9" s="17">
        <v>2015.1</v>
      </c>
      <c r="B9" s="18" t="s">
        <v>13</v>
      </c>
      <c r="C9" s="19">
        <v>20000</v>
      </c>
      <c r="D9" s="20"/>
      <c r="E9" s="21">
        <f t="shared" si="0"/>
        <v>834966.70000000019</v>
      </c>
      <c r="F9" s="22"/>
    </row>
    <row r="10" spans="1:6">
      <c r="A10" s="17">
        <v>2015.2</v>
      </c>
      <c r="B10" s="18" t="s">
        <v>15</v>
      </c>
      <c r="C10" s="19">
        <v>1</v>
      </c>
      <c r="D10" s="20"/>
      <c r="E10" s="21">
        <f t="shared" si="0"/>
        <v>834967.70000000019</v>
      </c>
      <c r="F10" s="22"/>
    </row>
    <row r="11" spans="1:6">
      <c r="A11" s="17">
        <v>2015.2</v>
      </c>
      <c r="B11" s="18" t="s">
        <v>16</v>
      </c>
      <c r="C11" s="19">
        <v>100</v>
      </c>
      <c r="D11" s="19"/>
      <c r="E11" s="21">
        <f t="shared" si="0"/>
        <v>835067.70000000019</v>
      </c>
      <c r="F11" s="22"/>
    </row>
    <row r="12" spans="1:6">
      <c r="A12" s="17">
        <v>2015.2</v>
      </c>
      <c r="B12" s="18" t="s">
        <v>9</v>
      </c>
      <c r="C12" s="19">
        <v>25000</v>
      </c>
      <c r="D12" s="19"/>
      <c r="E12" s="21">
        <f t="shared" si="0"/>
        <v>860067.70000000019</v>
      </c>
      <c r="F12" s="22" t="s">
        <v>10</v>
      </c>
    </row>
    <row r="13" spans="1:6">
      <c r="A13" s="17">
        <v>2015.2</v>
      </c>
      <c r="B13" s="18" t="s">
        <v>17</v>
      </c>
      <c r="C13" s="19">
        <v>9400</v>
      </c>
      <c r="D13" s="19"/>
      <c r="E13" s="21">
        <f t="shared" si="0"/>
        <v>869467.70000000019</v>
      </c>
      <c r="F13" s="26" t="s">
        <v>18</v>
      </c>
    </row>
    <row r="14" spans="1:6">
      <c r="A14" s="17">
        <v>2015.2</v>
      </c>
      <c r="B14" s="18" t="s">
        <v>19</v>
      </c>
      <c r="C14" s="19">
        <v>6810</v>
      </c>
      <c r="D14" s="20"/>
      <c r="E14" s="21">
        <f t="shared" si="0"/>
        <v>876277.70000000019</v>
      </c>
      <c r="F14" s="26" t="s">
        <v>18</v>
      </c>
    </row>
    <row r="15" spans="1:6">
      <c r="A15" s="17">
        <v>2015.2</v>
      </c>
      <c r="B15" s="18" t="s">
        <v>17</v>
      </c>
      <c r="C15" s="19">
        <v>4600</v>
      </c>
      <c r="D15" s="20"/>
      <c r="E15" s="21">
        <f t="shared" si="0"/>
        <v>880877.70000000019</v>
      </c>
      <c r="F15" s="26" t="s">
        <v>20</v>
      </c>
    </row>
    <row r="16" spans="1:6">
      <c r="A16" s="17">
        <v>2015.2</v>
      </c>
      <c r="B16" s="18" t="s">
        <v>19</v>
      </c>
      <c r="C16" s="19">
        <v>8580</v>
      </c>
      <c r="D16" s="20"/>
      <c r="E16" s="21">
        <f t="shared" si="0"/>
        <v>889457.70000000019</v>
      </c>
      <c r="F16" s="26" t="s">
        <v>20</v>
      </c>
    </row>
    <row r="17" spans="1:6">
      <c r="A17" s="17">
        <v>2015.2</v>
      </c>
      <c r="B17" s="23" t="s">
        <v>21</v>
      </c>
      <c r="C17" s="19">
        <v>12000.12</v>
      </c>
      <c r="D17" s="20"/>
      <c r="E17" s="21">
        <f t="shared" si="0"/>
        <v>901457.82000000018</v>
      </c>
      <c r="F17" s="22" t="s">
        <v>22</v>
      </c>
    </row>
    <row r="18" spans="1:6">
      <c r="A18" s="17">
        <v>2015.3</v>
      </c>
      <c r="B18" s="23" t="s">
        <v>23</v>
      </c>
      <c r="C18" s="19"/>
      <c r="D18" s="20">
        <v>42248.26</v>
      </c>
      <c r="E18" s="21">
        <f t="shared" si="0"/>
        <v>859209.56000000017</v>
      </c>
      <c r="F18" s="26" t="s">
        <v>20</v>
      </c>
    </row>
    <row r="19" spans="1:6">
      <c r="A19" s="17">
        <v>2015.2</v>
      </c>
      <c r="B19" s="18" t="s">
        <v>24</v>
      </c>
      <c r="C19" s="19">
        <v>50</v>
      </c>
      <c r="D19" s="20"/>
      <c r="E19" s="21">
        <f t="shared" si="0"/>
        <v>859259.56000000017</v>
      </c>
      <c r="F19" s="22"/>
    </row>
    <row r="20" spans="1:6">
      <c r="A20" s="17">
        <v>2015.3</v>
      </c>
      <c r="B20" s="18" t="s">
        <v>13</v>
      </c>
      <c r="C20" s="19">
        <v>20000</v>
      </c>
      <c r="D20" s="20"/>
      <c r="E20" s="21">
        <f t="shared" si="0"/>
        <v>879259.56000000017</v>
      </c>
      <c r="F20" s="22" t="s">
        <v>22</v>
      </c>
    </row>
    <row r="21" spans="1:6">
      <c r="A21" s="17">
        <v>2015.3</v>
      </c>
      <c r="B21" s="18" t="s">
        <v>24</v>
      </c>
      <c r="C21" s="19">
        <v>50</v>
      </c>
      <c r="D21" s="20"/>
      <c r="E21" s="21">
        <f t="shared" si="0"/>
        <v>879309.56000000017</v>
      </c>
      <c r="F21" s="22" t="s">
        <v>22</v>
      </c>
    </row>
    <row r="22" spans="1:6">
      <c r="A22" s="17">
        <v>2015.3</v>
      </c>
      <c r="B22" s="18" t="s">
        <v>25</v>
      </c>
      <c r="C22" s="19">
        <v>0.2</v>
      </c>
      <c r="D22" s="20"/>
      <c r="E22" s="21">
        <f t="shared" si="0"/>
        <v>879309.76000000013</v>
      </c>
      <c r="F22" s="22"/>
    </row>
    <row r="23" spans="1:6">
      <c r="A23" s="17">
        <v>2015.3</v>
      </c>
      <c r="B23" s="18" t="s">
        <v>9</v>
      </c>
      <c r="C23" s="19">
        <v>25000</v>
      </c>
      <c r="D23" s="20"/>
      <c r="E23" s="21">
        <f t="shared" si="0"/>
        <v>904309.76000000013</v>
      </c>
      <c r="F23" s="26" t="s">
        <v>20</v>
      </c>
    </row>
    <row r="24" spans="1:6">
      <c r="A24" s="17">
        <v>2015.3</v>
      </c>
      <c r="B24" s="18" t="s">
        <v>26</v>
      </c>
      <c r="C24" s="19">
        <v>2</v>
      </c>
      <c r="D24" s="20"/>
      <c r="E24" s="21">
        <f t="shared" si="0"/>
        <v>904311.76000000013</v>
      </c>
      <c r="F24" s="22"/>
    </row>
    <row r="25" spans="1:6">
      <c r="A25" s="17">
        <v>2015.3</v>
      </c>
      <c r="B25" s="18" t="s">
        <v>27</v>
      </c>
      <c r="C25" s="19">
        <v>2500</v>
      </c>
      <c r="D25" s="20"/>
      <c r="E25" s="21">
        <f t="shared" si="0"/>
        <v>906811.76000000013</v>
      </c>
      <c r="F25" s="24" t="s">
        <v>12</v>
      </c>
    </row>
    <row r="26" spans="1:6">
      <c r="A26" s="17">
        <v>2015.3</v>
      </c>
      <c r="B26" s="18" t="s">
        <v>28</v>
      </c>
      <c r="C26" s="19">
        <v>17400</v>
      </c>
      <c r="D26" s="20"/>
      <c r="E26" s="21">
        <f t="shared" si="0"/>
        <v>924211.76000000013</v>
      </c>
      <c r="F26" s="22" t="s">
        <v>22</v>
      </c>
    </row>
    <row r="27" spans="1:6">
      <c r="A27" s="17">
        <v>2015.3</v>
      </c>
      <c r="B27" s="18" t="s">
        <v>14</v>
      </c>
      <c r="C27" s="19">
        <v>1200</v>
      </c>
      <c r="D27" s="20"/>
      <c r="E27" s="21">
        <f t="shared" si="0"/>
        <v>925411.76000000013</v>
      </c>
      <c r="F27" s="22" t="s">
        <v>22</v>
      </c>
    </row>
    <row r="28" spans="1:6">
      <c r="A28" s="17">
        <v>2015.3</v>
      </c>
      <c r="B28" s="18" t="s">
        <v>13</v>
      </c>
      <c r="C28" s="19">
        <v>4990</v>
      </c>
      <c r="D28" s="20"/>
      <c r="E28" s="21">
        <f t="shared" si="0"/>
        <v>930401.76000000013</v>
      </c>
      <c r="F28" s="22" t="s">
        <v>22</v>
      </c>
    </row>
    <row r="29" spans="1:6">
      <c r="A29" s="17">
        <v>2015.3</v>
      </c>
      <c r="B29" s="18" t="s">
        <v>29</v>
      </c>
      <c r="C29" s="19">
        <v>2400</v>
      </c>
      <c r="D29" s="20"/>
      <c r="E29" s="21">
        <f t="shared" si="0"/>
        <v>932801.76000000013</v>
      </c>
      <c r="F29" s="22" t="s">
        <v>22</v>
      </c>
    </row>
    <row r="30" spans="1:6" ht="15" customHeight="1">
      <c r="A30" s="17">
        <v>2015.3</v>
      </c>
      <c r="B30" s="18" t="s">
        <v>30</v>
      </c>
      <c r="C30" s="19">
        <v>4000</v>
      </c>
      <c r="D30" s="20"/>
      <c r="E30" s="21">
        <f t="shared" si="0"/>
        <v>936801.76000000013</v>
      </c>
      <c r="F30" s="22" t="s">
        <v>22</v>
      </c>
    </row>
    <row r="31" spans="1:6">
      <c r="A31" s="17">
        <v>2015.3</v>
      </c>
      <c r="B31" s="18" t="s">
        <v>31</v>
      </c>
      <c r="C31" s="19">
        <v>18800</v>
      </c>
      <c r="D31" s="20"/>
      <c r="E31" s="21">
        <f t="shared" si="0"/>
        <v>955601.76000000013</v>
      </c>
      <c r="F31" s="22" t="s">
        <v>22</v>
      </c>
    </row>
    <row r="32" spans="1:6">
      <c r="A32" s="17">
        <v>2015.3</v>
      </c>
      <c r="B32" s="18" t="s">
        <v>32</v>
      </c>
      <c r="C32" s="19">
        <v>1000</v>
      </c>
      <c r="D32" s="20"/>
      <c r="E32" s="21">
        <f t="shared" si="0"/>
        <v>956601.76000000013</v>
      </c>
      <c r="F32" s="22"/>
    </row>
    <row r="33" spans="1:6">
      <c r="A33" s="17">
        <v>2015.3</v>
      </c>
      <c r="B33" s="18" t="s">
        <v>15</v>
      </c>
      <c r="C33" s="19">
        <v>5</v>
      </c>
      <c r="D33" s="20"/>
      <c r="E33" s="21">
        <f t="shared" si="0"/>
        <v>956606.76000000013</v>
      </c>
      <c r="F33" s="22"/>
    </row>
    <row r="34" spans="1:6">
      <c r="A34" s="17">
        <v>2015.3</v>
      </c>
      <c r="B34" s="18" t="s">
        <v>33</v>
      </c>
      <c r="C34" s="19"/>
      <c r="D34" s="20">
        <v>46931.66</v>
      </c>
      <c r="E34" s="21">
        <f t="shared" si="0"/>
        <v>909675.10000000009</v>
      </c>
      <c r="F34" s="26" t="s">
        <v>20</v>
      </c>
    </row>
    <row r="35" spans="1:6">
      <c r="A35" s="17">
        <v>2015.3</v>
      </c>
      <c r="B35" s="18" t="s">
        <v>27</v>
      </c>
      <c r="C35" s="19">
        <v>2500</v>
      </c>
      <c r="D35" s="20"/>
      <c r="E35" s="21">
        <f t="shared" si="0"/>
        <v>912175.10000000009</v>
      </c>
      <c r="F35" s="22"/>
    </row>
    <row r="36" spans="1:6">
      <c r="A36" s="17">
        <v>2015.3</v>
      </c>
      <c r="B36" s="18" t="s">
        <v>34</v>
      </c>
      <c r="C36" s="19">
        <v>2</v>
      </c>
      <c r="D36" s="20"/>
      <c r="E36" s="21">
        <f t="shared" si="0"/>
        <v>912177.10000000009</v>
      </c>
      <c r="F36" s="22"/>
    </row>
    <row r="37" spans="1:6">
      <c r="A37" s="17">
        <v>2015.3</v>
      </c>
      <c r="B37" s="18" t="s">
        <v>15</v>
      </c>
      <c r="C37" s="19">
        <v>10</v>
      </c>
      <c r="D37" s="20"/>
      <c r="E37" s="21">
        <f t="shared" si="0"/>
        <v>912187.10000000009</v>
      </c>
      <c r="F37" s="22"/>
    </row>
    <row r="38" spans="1:6">
      <c r="A38" s="17">
        <v>2015.3</v>
      </c>
      <c r="B38" s="18" t="s">
        <v>35</v>
      </c>
      <c r="C38" s="19">
        <v>5000</v>
      </c>
      <c r="D38" s="20"/>
      <c r="E38" s="21">
        <f t="shared" si="0"/>
        <v>917187.10000000009</v>
      </c>
      <c r="F38" s="22"/>
    </row>
    <row r="39" spans="1:6">
      <c r="A39" s="17">
        <v>2015.3</v>
      </c>
      <c r="B39" s="18" t="s">
        <v>36</v>
      </c>
      <c r="C39" s="19">
        <v>1000</v>
      </c>
      <c r="D39" s="20"/>
      <c r="E39" s="21">
        <f t="shared" si="0"/>
        <v>918187.10000000009</v>
      </c>
      <c r="F39" s="22"/>
    </row>
    <row r="40" spans="1:6">
      <c r="A40" s="17">
        <v>2015.3</v>
      </c>
      <c r="B40" s="18" t="s">
        <v>37</v>
      </c>
      <c r="C40" s="19">
        <v>1000</v>
      </c>
      <c r="D40" s="20"/>
      <c r="E40" s="21">
        <f t="shared" si="0"/>
        <v>919187.10000000009</v>
      </c>
      <c r="F40" s="22"/>
    </row>
    <row r="41" spans="1:6">
      <c r="A41" s="17">
        <v>2015.3</v>
      </c>
      <c r="B41" s="18" t="s">
        <v>38</v>
      </c>
      <c r="C41" s="19">
        <v>1000</v>
      </c>
      <c r="D41" s="20"/>
      <c r="E41" s="21">
        <f t="shared" si="0"/>
        <v>920187.10000000009</v>
      </c>
      <c r="F41" s="22"/>
    </row>
    <row r="42" spans="1:6">
      <c r="A42" s="17">
        <v>2015.4</v>
      </c>
      <c r="B42" s="18" t="s">
        <v>13</v>
      </c>
      <c r="C42" s="19">
        <v>20000</v>
      </c>
      <c r="D42" s="20"/>
      <c r="E42" s="21">
        <f t="shared" si="0"/>
        <v>940187.10000000009</v>
      </c>
      <c r="F42" s="22"/>
    </row>
    <row r="43" spans="1:6">
      <c r="A43" s="17">
        <v>2015.4</v>
      </c>
      <c r="B43" s="18" t="s">
        <v>39</v>
      </c>
      <c r="C43" s="19">
        <v>3</v>
      </c>
      <c r="D43" s="20"/>
      <c r="E43" s="21">
        <f t="shared" si="0"/>
        <v>940190.10000000009</v>
      </c>
      <c r="F43" s="22"/>
    </row>
    <row r="44" spans="1:6">
      <c r="A44" s="17">
        <v>2015.4</v>
      </c>
      <c r="B44" s="23" t="s">
        <v>40</v>
      </c>
      <c r="C44" s="19">
        <v>5000</v>
      </c>
      <c r="D44" s="20"/>
      <c r="E44" s="21">
        <f t="shared" si="0"/>
        <v>945190.10000000009</v>
      </c>
      <c r="F44" s="22" t="s">
        <v>12</v>
      </c>
    </row>
    <row r="45" spans="1:6">
      <c r="A45" s="17">
        <v>2015.5</v>
      </c>
      <c r="B45" s="18" t="s">
        <v>32</v>
      </c>
      <c r="C45" s="19">
        <v>1001</v>
      </c>
      <c r="D45" s="20"/>
      <c r="E45" s="21">
        <f t="shared" si="0"/>
        <v>946191.10000000009</v>
      </c>
      <c r="F45" s="22"/>
    </row>
    <row r="46" spans="1:6">
      <c r="A46" s="17">
        <v>2015.5</v>
      </c>
      <c r="B46" s="18" t="s">
        <v>39</v>
      </c>
      <c r="C46" s="19">
        <v>0.02</v>
      </c>
      <c r="D46" s="20"/>
      <c r="E46" s="21">
        <f t="shared" si="0"/>
        <v>946191.12000000011</v>
      </c>
      <c r="F46" s="22"/>
    </row>
    <row r="47" spans="1:6">
      <c r="A47" s="17">
        <v>2015.5</v>
      </c>
      <c r="B47" s="18" t="s">
        <v>41</v>
      </c>
      <c r="C47" s="27">
        <v>170</v>
      </c>
      <c r="D47" s="20"/>
      <c r="E47" s="21">
        <f t="shared" si="0"/>
        <v>946361.12000000011</v>
      </c>
      <c r="F47" s="22"/>
    </row>
    <row r="48" spans="1:6">
      <c r="A48" s="17">
        <v>2015.5</v>
      </c>
      <c r="B48" s="18" t="s">
        <v>13</v>
      </c>
      <c r="C48" s="27">
        <v>20000</v>
      </c>
      <c r="D48" s="20"/>
      <c r="E48" s="21">
        <f t="shared" si="0"/>
        <v>966361.12000000011</v>
      </c>
      <c r="F48" s="22"/>
    </row>
    <row r="49" spans="1:6">
      <c r="A49" s="17">
        <v>2015.5</v>
      </c>
      <c r="B49" s="18" t="s">
        <v>42</v>
      </c>
      <c r="C49" s="27">
        <v>6000</v>
      </c>
      <c r="D49" s="20"/>
      <c r="E49" s="21">
        <f t="shared" si="0"/>
        <v>972361.12000000011</v>
      </c>
      <c r="F49" s="22"/>
    </row>
    <row r="50" spans="1:6">
      <c r="A50" s="17">
        <v>2015.5</v>
      </c>
      <c r="B50" s="18" t="s">
        <v>43</v>
      </c>
      <c r="C50" s="27">
        <v>600</v>
      </c>
      <c r="D50" s="20"/>
      <c r="E50" s="21">
        <f t="shared" si="0"/>
        <v>972961.12000000011</v>
      </c>
      <c r="F50" s="22"/>
    </row>
    <row r="51" spans="1:6">
      <c r="A51" s="17">
        <v>2015.5</v>
      </c>
      <c r="B51" s="23" t="s">
        <v>9</v>
      </c>
      <c r="C51" s="19">
        <v>25000</v>
      </c>
      <c r="D51" s="20"/>
      <c r="E51" s="21">
        <f t="shared" si="0"/>
        <v>997961.12000000011</v>
      </c>
      <c r="F51" s="22" t="s">
        <v>10</v>
      </c>
    </row>
    <row r="52" spans="1:6">
      <c r="A52" s="17">
        <v>2015.5</v>
      </c>
      <c r="B52" s="23" t="s">
        <v>9</v>
      </c>
      <c r="C52" s="19">
        <v>25000</v>
      </c>
      <c r="D52" s="20"/>
      <c r="E52" s="21">
        <f t="shared" si="0"/>
        <v>1022961.1200000001</v>
      </c>
      <c r="F52" s="22" t="s">
        <v>10</v>
      </c>
    </row>
    <row r="53" spans="1:6" ht="36">
      <c r="A53" s="17">
        <v>2015.6</v>
      </c>
      <c r="B53" s="18" t="s">
        <v>44</v>
      </c>
      <c r="C53" s="19"/>
      <c r="D53" s="20">
        <v>285546</v>
      </c>
      <c r="E53" s="21">
        <f t="shared" si="0"/>
        <v>737415.12000000011</v>
      </c>
      <c r="F53" s="22"/>
    </row>
    <row r="54" spans="1:6">
      <c r="A54" s="17">
        <v>2015.6</v>
      </c>
      <c r="B54" s="18" t="s">
        <v>45</v>
      </c>
      <c r="C54" s="19">
        <v>200</v>
      </c>
      <c r="D54" s="20"/>
      <c r="E54" s="21">
        <f t="shared" si="0"/>
        <v>737615.12000000011</v>
      </c>
      <c r="F54" s="22"/>
    </row>
    <row r="55" spans="1:6">
      <c r="A55" s="17">
        <v>2015.6</v>
      </c>
      <c r="B55" s="18" t="s">
        <v>32</v>
      </c>
      <c r="C55" s="19">
        <v>2</v>
      </c>
      <c r="D55" s="20"/>
      <c r="E55" s="21">
        <f t="shared" si="0"/>
        <v>737617.12000000011</v>
      </c>
      <c r="F55" s="22"/>
    </row>
    <row r="56" spans="1:6">
      <c r="A56" s="17">
        <v>2015.6</v>
      </c>
      <c r="B56" s="18" t="s">
        <v>13</v>
      </c>
      <c r="C56" s="19">
        <v>20000</v>
      </c>
      <c r="D56" s="20"/>
      <c r="E56" s="21">
        <f t="shared" si="0"/>
        <v>757617.12000000011</v>
      </c>
      <c r="F56" s="22"/>
    </row>
    <row r="57" spans="1:6">
      <c r="A57" s="17">
        <v>2015.6</v>
      </c>
      <c r="B57" s="18" t="s">
        <v>46</v>
      </c>
      <c r="C57" s="19">
        <v>10</v>
      </c>
      <c r="D57" s="20"/>
      <c r="E57" s="21">
        <f t="shared" si="0"/>
        <v>757627.12000000011</v>
      </c>
      <c r="F57" s="22"/>
    </row>
    <row r="58" spans="1:6">
      <c r="A58" s="17">
        <v>2015.6</v>
      </c>
      <c r="B58" s="28" t="s">
        <v>47</v>
      </c>
      <c r="C58" s="19">
        <v>50000</v>
      </c>
      <c r="D58" s="20"/>
      <c r="E58" s="21">
        <f t="shared" si="0"/>
        <v>807627.12000000011</v>
      </c>
      <c r="F58" s="22" t="s">
        <v>22</v>
      </c>
    </row>
    <row r="59" spans="1:6">
      <c r="A59" s="17">
        <v>2015.6</v>
      </c>
      <c r="B59" s="28" t="s">
        <v>47</v>
      </c>
      <c r="C59" s="19">
        <v>50000</v>
      </c>
      <c r="D59" s="20"/>
      <c r="E59" s="21">
        <f t="shared" si="0"/>
        <v>857627.12000000011</v>
      </c>
      <c r="F59" s="22" t="s">
        <v>22</v>
      </c>
    </row>
    <row r="60" spans="1:6">
      <c r="A60" s="17">
        <v>2015.6</v>
      </c>
      <c r="B60" s="28" t="s">
        <v>47</v>
      </c>
      <c r="C60" s="19">
        <v>50000</v>
      </c>
      <c r="D60" s="20"/>
      <c r="E60" s="21">
        <f t="shared" si="0"/>
        <v>907627.12000000011</v>
      </c>
      <c r="F60" s="22" t="s">
        <v>22</v>
      </c>
    </row>
    <row r="61" spans="1:6">
      <c r="A61" s="17">
        <v>2015.6</v>
      </c>
      <c r="B61" s="18" t="s">
        <v>39</v>
      </c>
      <c r="C61" s="19">
        <v>0.01</v>
      </c>
      <c r="D61" s="20"/>
      <c r="E61" s="21">
        <f t="shared" si="0"/>
        <v>907627.13000000012</v>
      </c>
      <c r="F61" s="22"/>
    </row>
    <row r="62" spans="1:6">
      <c r="A62" s="17">
        <v>2015.6</v>
      </c>
      <c r="B62" s="23" t="s">
        <v>48</v>
      </c>
      <c r="C62" s="19"/>
      <c r="D62" s="20">
        <v>6837</v>
      </c>
      <c r="E62" s="21">
        <f t="shared" si="0"/>
        <v>900790.13000000012</v>
      </c>
      <c r="F62" s="22"/>
    </row>
    <row r="63" spans="1:6">
      <c r="A63" s="17">
        <v>2015.6</v>
      </c>
      <c r="B63" s="18" t="s">
        <v>49</v>
      </c>
      <c r="C63" s="19">
        <v>30.12</v>
      </c>
      <c r="D63" s="20"/>
      <c r="E63" s="21">
        <f t="shared" si="0"/>
        <v>900820.25000000012</v>
      </c>
      <c r="F63" s="22"/>
    </row>
    <row r="64" spans="1:6">
      <c r="A64" s="17">
        <v>2015.7</v>
      </c>
      <c r="B64" s="18" t="s">
        <v>50</v>
      </c>
      <c r="C64" s="19"/>
      <c r="D64" s="20">
        <v>3000</v>
      </c>
      <c r="E64" s="21">
        <f t="shared" si="0"/>
        <v>897820.25000000012</v>
      </c>
      <c r="F64" s="22"/>
    </row>
    <row r="65" spans="1:6">
      <c r="A65" s="17">
        <v>2015.7</v>
      </c>
      <c r="B65" s="18" t="s">
        <v>51</v>
      </c>
      <c r="C65" s="19">
        <v>1</v>
      </c>
      <c r="D65" s="20"/>
      <c r="E65" s="21">
        <f t="shared" si="0"/>
        <v>897821.25000000012</v>
      </c>
      <c r="F65" s="22"/>
    </row>
    <row r="66" spans="1:6">
      <c r="A66" s="17">
        <v>2015.7</v>
      </c>
      <c r="B66" s="18" t="s">
        <v>13</v>
      </c>
      <c r="C66" s="19">
        <v>20000</v>
      </c>
      <c r="D66" s="20"/>
      <c r="E66" s="21">
        <f t="shared" si="0"/>
        <v>917821.25000000012</v>
      </c>
      <c r="F66" s="22"/>
    </row>
    <row r="67" spans="1:6">
      <c r="A67" s="17">
        <v>2015.7</v>
      </c>
      <c r="B67" s="18" t="s">
        <v>52</v>
      </c>
      <c r="C67" s="19">
        <v>100</v>
      </c>
      <c r="D67" s="20"/>
      <c r="E67" s="21">
        <f t="shared" si="0"/>
        <v>917921.25000000012</v>
      </c>
      <c r="F67" s="22"/>
    </row>
    <row r="68" spans="1:6">
      <c r="A68" s="17">
        <v>2015.7</v>
      </c>
      <c r="B68" s="18" t="s">
        <v>53</v>
      </c>
      <c r="C68" s="19">
        <v>50</v>
      </c>
      <c r="D68" s="20"/>
      <c r="E68" s="21">
        <f t="shared" si="0"/>
        <v>917971.25000000012</v>
      </c>
      <c r="F68" s="22"/>
    </row>
    <row r="69" spans="1:6">
      <c r="A69" s="17">
        <v>2015.7</v>
      </c>
      <c r="B69" s="18" t="s">
        <v>54</v>
      </c>
      <c r="C69" s="19">
        <v>3.65</v>
      </c>
      <c r="D69" s="20"/>
      <c r="E69" s="21">
        <f t="shared" si="0"/>
        <v>917974.90000000014</v>
      </c>
      <c r="F69" s="22"/>
    </row>
    <row r="70" spans="1:6">
      <c r="A70" s="17">
        <v>2015.7</v>
      </c>
      <c r="B70" s="18" t="s">
        <v>55</v>
      </c>
      <c r="C70" s="19">
        <v>3.27</v>
      </c>
      <c r="D70" s="20"/>
      <c r="E70" s="21">
        <f t="shared" ref="E70:E73" si="1">E69+C70-D70</f>
        <v>917978.17000000016</v>
      </c>
      <c r="F70" s="22"/>
    </row>
    <row r="71" spans="1:6">
      <c r="A71" s="17">
        <v>2015.7</v>
      </c>
      <c r="B71" s="23" t="s">
        <v>56</v>
      </c>
      <c r="C71" s="19">
        <v>25000</v>
      </c>
      <c r="D71" s="20"/>
      <c r="E71" s="21">
        <f t="shared" si="1"/>
        <v>942978.17000000016</v>
      </c>
      <c r="F71" s="22" t="s">
        <v>10</v>
      </c>
    </row>
    <row r="72" spans="1:6">
      <c r="A72" s="17">
        <v>2015.7</v>
      </c>
      <c r="B72" s="23" t="s">
        <v>57</v>
      </c>
      <c r="C72" s="19"/>
      <c r="D72" s="20">
        <v>17358.400000000001</v>
      </c>
      <c r="E72" s="21">
        <f t="shared" si="1"/>
        <v>925619.77000000014</v>
      </c>
      <c r="F72" s="22"/>
    </row>
    <row r="73" spans="1:6">
      <c r="A73" s="17">
        <v>2015.7</v>
      </c>
      <c r="B73" s="23" t="s">
        <v>58</v>
      </c>
      <c r="C73" s="19"/>
      <c r="D73" s="20">
        <v>18403.5</v>
      </c>
      <c r="E73" s="21">
        <f t="shared" si="1"/>
        <v>907216.27000000014</v>
      </c>
      <c r="F73" s="22"/>
    </row>
    <row r="74" spans="1:6">
      <c r="A74" s="29"/>
      <c r="B74" s="30" t="s">
        <v>59</v>
      </c>
      <c r="C74" s="31">
        <f>SUM(C5:C73)</f>
        <v>567574.39</v>
      </c>
      <c r="D74" s="32">
        <f>SUM(D5:D73)</f>
        <v>420324.82000000007</v>
      </c>
      <c r="E74" s="33"/>
      <c r="F74" s="34"/>
    </row>
    <row r="75" spans="1:6">
      <c r="A75" s="29"/>
      <c r="B75" s="30" t="s">
        <v>60</v>
      </c>
      <c r="C75" s="31">
        <f>C4+C74</f>
        <v>7180790.96</v>
      </c>
      <c r="D75" s="32">
        <f>D4+D74</f>
        <v>6273574.6900000004</v>
      </c>
      <c r="E75" s="33">
        <f>C75-D75</f>
        <v>907216.26999999955</v>
      </c>
      <c r="F75" s="34"/>
    </row>
  </sheetData>
  <mergeCells count="2">
    <mergeCell ref="A1:F1"/>
    <mergeCell ref="D2:F2"/>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Carei</cp:lastModifiedBy>
  <dcterms:created xsi:type="dcterms:W3CDTF">2015-08-17T07:57:17Z</dcterms:created>
  <dcterms:modified xsi:type="dcterms:W3CDTF">2015-08-17T07:57:56Z</dcterms:modified>
</cp:coreProperties>
</file>