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16" i="1"/>
  <c r="C113"/>
  <c r="C65"/>
  <c r="C62"/>
</calcChain>
</file>

<file path=xl/comments1.xml><?xml version="1.0" encoding="utf-8"?>
<comments xmlns="http://schemas.openxmlformats.org/spreadsheetml/2006/main">
  <authors>
    <author>作者</author>
  </authors>
  <commentList>
    <comment ref="C65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与账面差额为不动本专项基金利息45600，气候变化基金退100元</t>
        </r>
      </text>
    </comment>
    <comment ref="C116" authorId="0">
      <text>
        <r>
          <rPr>
            <b/>
            <sz val="9"/>
            <color indexed="81"/>
            <rFont val="宋体"/>
            <charset val="134"/>
          </rPr>
          <t>作者:</t>
        </r>
        <r>
          <rPr>
            <sz val="9"/>
            <color indexed="81"/>
            <rFont val="宋体"/>
            <charset val="134"/>
          </rPr>
          <t xml:space="preserve">
与账面差额为领用的捐赠物资</t>
        </r>
      </text>
    </comment>
  </commentList>
</comments>
</file>

<file path=xl/sharedStrings.xml><?xml version="1.0" encoding="utf-8"?>
<sst xmlns="http://schemas.openxmlformats.org/spreadsheetml/2006/main" count="220" uniqueCount="134">
  <si>
    <t>编制单位：中国华侨公益基金会</t>
    <phoneticPr fontId="3" type="noConversion"/>
  </si>
  <si>
    <t xml:space="preserve">时间：2014.12.1-2014.12.31          </t>
    <phoneticPr fontId="3" type="noConversion"/>
  </si>
  <si>
    <t>单位：人民币（元</t>
  </si>
  <si>
    <t>项  目</t>
    <phoneticPr fontId="3" type="noConversion"/>
  </si>
  <si>
    <t>明细情况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</si>
  <si>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</si>
  <si>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</si>
  <si>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</si>
  <si>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2" type="noConversion"/>
  </si>
  <si>
    <t>崇世爱心基金</t>
    <phoneticPr fontId="2" type="noConversion"/>
  </si>
  <si>
    <t>SUE WANG</t>
    <phoneticPr fontId="2" type="noConversion"/>
  </si>
  <si>
    <t>公益专项</t>
    <phoneticPr fontId="2" type="noConversion"/>
  </si>
  <si>
    <t>爱心人士</t>
    <phoneticPr fontId="2" type="noConversion"/>
  </si>
  <si>
    <t>树人班项目</t>
    <phoneticPr fontId="2" type="noConversion"/>
  </si>
  <si>
    <t>善学慈善基金</t>
    <phoneticPr fontId="2" type="noConversion"/>
  </si>
  <si>
    <t>何钢</t>
    <phoneticPr fontId="2" type="noConversion"/>
  </si>
  <si>
    <t>文化交流项目</t>
    <phoneticPr fontId="2" type="noConversion"/>
  </si>
  <si>
    <t>中福佳信集团有限公司</t>
    <phoneticPr fontId="2" type="noConversion"/>
  </si>
  <si>
    <t>国际自我保健基金</t>
    <phoneticPr fontId="2" type="noConversion"/>
  </si>
  <si>
    <t>北京鼎尚互动多媒体技术公司</t>
    <phoneticPr fontId="2" type="noConversion"/>
  </si>
  <si>
    <t>陶敏华</t>
    <phoneticPr fontId="2" type="noConversion"/>
  </si>
  <si>
    <t>上海易备齐贸易有限公司</t>
    <phoneticPr fontId="2" type="noConversion"/>
  </si>
  <si>
    <t>北京盛世纪元文化交流中心</t>
    <phoneticPr fontId="2" type="noConversion"/>
  </si>
  <si>
    <t>多生活文化传播（北京）公司</t>
    <phoneticPr fontId="2" type="noConversion"/>
  </si>
  <si>
    <t>张宏</t>
    <phoneticPr fontId="2" type="noConversion"/>
  </si>
  <si>
    <t>成都锦江区凌晨一点理发店</t>
    <phoneticPr fontId="2" type="noConversion"/>
  </si>
  <si>
    <t>禧平嗯泽（北京）文化咨询公司</t>
    <phoneticPr fontId="2" type="noConversion"/>
  </si>
  <si>
    <t>侨爱心工程</t>
    <phoneticPr fontId="2" type="noConversion"/>
  </si>
  <si>
    <t>江苏省慈善总会</t>
    <phoneticPr fontId="2" type="noConversion"/>
  </si>
  <si>
    <t>365爱心基金</t>
    <phoneticPr fontId="2" type="noConversion"/>
  </si>
  <si>
    <t>乔卫</t>
    <phoneticPr fontId="2" type="noConversion"/>
  </si>
  <si>
    <t>希望之翼专项基金</t>
    <phoneticPr fontId="2" type="noConversion"/>
  </si>
  <si>
    <t>上海市台湾同胞投资企业协会</t>
    <phoneticPr fontId="2" type="noConversion"/>
  </si>
  <si>
    <t>王建旭</t>
    <phoneticPr fontId="2" type="noConversion"/>
  </si>
  <si>
    <t>北川中学助学项目</t>
    <phoneticPr fontId="2" type="noConversion"/>
  </si>
  <si>
    <t>神华公益基金会</t>
    <phoneticPr fontId="2" type="noConversion"/>
  </si>
  <si>
    <t>南机侨工项目</t>
    <phoneticPr fontId="2" type="noConversion"/>
  </si>
  <si>
    <t>成都百丰房地产营销策划有限公司</t>
    <phoneticPr fontId="2" type="noConversion"/>
  </si>
  <si>
    <t>侨心教育基金</t>
    <phoneticPr fontId="2" type="noConversion"/>
  </si>
  <si>
    <t>长沙县怡海幼儿园</t>
    <phoneticPr fontId="2" type="noConversion"/>
  </si>
  <si>
    <t>长沙县怡雅中学</t>
    <phoneticPr fontId="2" type="noConversion"/>
  </si>
  <si>
    <t>长沙县怡海小学</t>
    <phoneticPr fontId="2" type="noConversion"/>
  </si>
  <si>
    <t>孙艳芹</t>
    <phoneticPr fontId="2" type="noConversion"/>
  </si>
  <si>
    <t>张中平</t>
    <phoneticPr fontId="2" type="noConversion"/>
  </si>
  <si>
    <t>上海音特莱迪广告有限公司</t>
    <phoneticPr fontId="2" type="noConversion"/>
  </si>
  <si>
    <t>上海本致餐饮管理有限公司</t>
    <phoneticPr fontId="2" type="noConversion"/>
  </si>
  <si>
    <t>捷安特（昆山）有限公司</t>
    <phoneticPr fontId="2" type="noConversion"/>
  </si>
  <si>
    <t>上海阿基师餐饮管理有限公司</t>
    <phoneticPr fontId="2" type="noConversion"/>
  </si>
  <si>
    <t>孙立极</t>
    <phoneticPr fontId="2" type="noConversion"/>
  </si>
  <si>
    <t>何继宁</t>
    <phoneticPr fontId="2" type="noConversion"/>
  </si>
  <si>
    <t>永稳贸易（上海）有限公司</t>
    <phoneticPr fontId="2" type="noConversion"/>
  </si>
  <si>
    <t>四川元祖食品有限公司</t>
    <phoneticPr fontId="2" type="noConversion"/>
  </si>
  <si>
    <t>上海新炬高新技术服务公司</t>
    <phoneticPr fontId="2" type="noConversion"/>
  </si>
  <si>
    <t>成功寒窗基金</t>
    <phoneticPr fontId="2" type="noConversion"/>
  </si>
  <si>
    <t>庄永兴</t>
    <phoneticPr fontId="2" type="noConversion"/>
  </si>
  <si>
    <t>朱梅珺</t>
  </si>
  <si>
    <t>华天纬</t>
    <phoneticPr fontId="2" type="noConversion"/>
  </si>
  <si>
    <t>吴辅世</t>
    <phoneticPr fontId="2" type="noConversion"/>
  </si>
  <si>
    <t>刘小川</t>
    <phoneticPr fontId="2" type="noConversion"/>
  </si>
  <si>
    <t>气候变化基金</t>
    <phoneticPr fontId="2" type="noConversion"/>
  </si>
  <si>
    <t>雷小明</t>
    <phoneticPr fontId="2" type="noConversion"/>
  </si>
  <si>
    <t>正心正举专项基金</t>
    <phoneticPr fontId="2" type="noConversion"/>
  </si>
  <si>
    <t>上海甬亿电器公司</t>
    <phoneticPr fontId="2" type="noConversion"/>
  </si>
  <si>
    <t>中兴守护宝基金</t>
    <phoneticPr fontId="2" type="noConversion"/>
  </si>
  <si>
    <t>单广昕</t>
    <phoneticPr fontId="2" type="noConversion"/>
  </si>
  <si>
    <t>全民医疗项目</t>
    <phoneticPr fontId="2" type="noConversion"/>
  </si>
  <si>
    <t>北京和睦家医院有限公司</t>
    <phoneticPr fontId="2" type="noConversion"/>
  </si>
  <si>
    <t>上海和睦家医院有限公司</t>
    <phoneticPr fontId="2" type="noConversion"/>
  </si>
  <si>
    <t>天津和睦家医院有限公司</t>
    <phoneticPr fontId="2" type="noConversion"/>
  </si>
  <si>
    <t>北京和睦家康复医院有限公司</t>
    <phoneticPr fontId="2" type="noConversion"/>
  </si>
  <si>
    <t>广州和睦家越秀门诊部</t>
    <phoneticPr fontId="2" type="noConversion"/>
  </si>
  <si>
    <t>树人基金</t>
    <phoneticPr fontId="2" type="noConversion"/>
  </si>
  <si>
    <t>北京泰宇科技发展公司</t>
    <phoneticPr fontId="2" type="noConversion"/>
  </si>
  <si>
    <t>顏妏如</t>
    <phoneticPr fontId="2" type="noConversion"/>
  </si>
  <si>
    <t>张怀宇</t>
    <phoneticPr fontId="2" type="noConversion"/>
  </si>
  <si>
    <t>刘兵</t>
    <phoneticPr fontId="2" type="noConversion"/>
  </si>
  <si>
    <t>王魁嵩</t>
    <phoneticPr fontId="2" type="noConversion"/>
  </si>
  <si>
    <t>黄崇美</t>
    <phoneticPr fontId="2" type="noConversion"/>
  </si>
  <si>
    <t>Roger S.Chao and Theresa M.Chao</t>
    <phoneticPr fontId="2" type="noConversion"/>
  </si>
  <si>
    <t>张岩</t>
    <phoneticPr fontId="2" type="noConversion"/>
  </si>
  <si>
    <t>中国华侨公益基金会2014年12月份捐赠支出明细表</t>
    <phoneticPr fontId="3" type="noConversion"/>
  </si>
  <si>
    <t>时间：2014.12.1-2014.12.31</t>
    <phoneticPr fontId="2" type="noConversion"/>
  </si>
  <si>
    <t xml:space="preserve">     单位：人民币（元）</t>
    <phoneticPr fontId="3" type="noConversion"/>
  </si>
  <si>
    <t>捐赠支出</t>
    <phoneticPr fontId="3" type="noConversion"/>
  </si>
  <si>
    <t>资助马永吉、马硕医疗费</t>
    <phoneticPr fontId="2" type="noConversion"/>
  </si>
  <si>
    <t>资助“世界华侨华人美术书法展”评委住宿费、交通费</t>
    <phoneticPr fontId="2" type="noConversion"/>
  </si>
  <si>
    <t>退贫困患儿正强医药费（帐号不符）</t>
    <phoneticPr fontId="2" type="noConversion"/>
  </si>
  <si>
    <t>资助贫困患儿正强医药费</t>
    <phoneticPr fontId="2" type="noConversion"/>
  </si>
  <si>
    <t>资助“亲情中华-追梦中国”安宁钢琴音乐会经费</t>
    <phoneticPr fontId="2" type="noConversion"/>
  </si>
  <si>
    <t>退赖佩真助学款</t>
    <phoneticPr fontId="2" type="noConversion"/>
  </si>
  <si>
    <t>资助田怡、国文超等三人赴深圳差旅费</t>
    <phoneticPr fontId="2" type="noConversion"/>
  </si>
  <si>
    <t>蓝天梦想基金</t>
    <phoneticPr fontId="2" type="noConversion"/>
  </si>
  <si>
    <t>资助湖北天门“佳信侨心班”生活费</t>
    <phoneticPr fontId="2" type="noConversion"/>
  </si>
  <si>
    <t>佳信基金</t>
    <phoneticPr fontId="2" type="noConversion"/>
  </si>
  <si>
    <t>捐助贵州黄平县“平西坝爱心小学”建设款</t>
    <phoneticPr fontId="2" type="noConversion"/>
  </si>
  <si>
    <t>捐助甘肃白银市景泰县“强生第二爱心小学”建设款</t>
    <phoneticPr fontId="2" type="noConversion"/>
  </si>
  <si>
    <t>捐助威海文登区侯家“强生第二爱心小学”建设款</t>
    <phoneticPr fontId="2" type="noConversion"/>
  </si>
  <si>
    <t>资助芦山县佛图山隧道建设款</t>
    <phoneticPr fontId="2" type="noConversion"/>
  </si>
  <si>
    <t>雅安地震项目</t>
    <phoneticPr fontId="2" type="noConversion"/>
  </si>
  <si>
    <t>资助华侨博物馆筹建款</t>
    <phoneticPr fontId="2" type="noConversion"/>
  </si>
  <si>
    <t>华博筹建项目</t>
    <phoneticPr fontId="2" type="noConversion"/>
  </si>
  <si>
    <t>资助“院长培训班”项目款</t>
    <phoneticPr fontId="2" type="noConversion"/>
  </si>
  <si>
    <t>资助“世界华侨华人美术书法展”项目设计制作费</t>
    <phoneticPr fontId="2" type="noConversion"/>
  </si>
  <si>
    <t>资助“世界华侨华人美术书法展”项目翻拍、装裱、运输费</t>
    <phoneticPr fontId="2" type="noConversion"/>
  </si>
  <si>
    <t>资助贫困生金索南闸西和张林花助学款</t>
    <phoneticPr fontId="2" type="noConversion"/>
  </si>
  <si>
    <t>资助“世界华侨华人美术书法展”项目开幕式工程费</t>
    <phoneticPr fontId="2" type="noConversion"/>
  </si>
  <si>
    <t>资助李晨研人工耳蜗医疗费</t>
    <phoneticPr fontId="2" type="noConversion"/>
  </si>
  <si>
    <t>资助河南南阳养老院生活用品款</t>
    <phoneticPr fontId="2" type="noConversion"/>
  </si>
  <si>
    <t>资助党孟点小朋友医药费</t>
    <phoneticPr fontId="2" type="noConversion"/>
  </si>
  <si>
    <t>资助重庆分会工作经费</t>
    <phoneticPr fontId="2" type="noConversion"/>
  </si>
  <si>
    <t>侨联事业发展基金</t>
    <phoneticPr fontId="2" type="noConversion"/>
  </si>
  <si>
    <t>上海和睦家医院救助孤残儿童医疗费</t>
    <phoneticPr fontId="2" type="noConversion"/>
  </si>
  <si>
    <t>天津和睦家医院救助孤残儿童医疗费</t>
    <phoneticPr fontId="2" type="noConversion"/>
  </si>
  <si>
    <t>北京和睦家康复医院救助孤残儿童医疗费</t>
    <phoneticPr fontId="2" type="noConversion"/>
  </si>
  <si>
    <t>广州和睦家越秀门诊部救助孤残儿童医疗费</t>
    <phoneticPr fontId="2" type="noConversion"/>
  </si>
  <si>
    <t>北京和睦家医院救助孤残儿童医疗费</t>
    <phoneticPr fontId="2" type="noConversion"/>
  </si>
  <si>
    <t>退纸路彝行项目活动费</t>
    <phoneticPr fontId="2" type="noConversion"/>
  </si>
  <si>
    <t>资助苏荣禄、蔡明训等12名南侨机工生活补助费</t>
    <phoneticPr fontId="2" type="noConversion"/>
  </si>
  <si>
    <t>南侨机工项目</t>
    <phoneticPr fontId="2" type="noConversion"/>
  </si>
  <si>
    <t>资助中国传媒大学教学科研经费</t>
    <phoneticPr fontId="2" type="noConversion"/>
  </si>
  <si>
    <t>朱奕龙基金</t>
    <phoneticPr fontId="2" type="noConversion"/>
  </si>
  <si>
    <t>资助泉州师范学院25名贫困优秀生奖学金款</t>
    <phoneticPr fontId="2" type="noConversion"/>
  </si>
  <si>
    <t>资助华侨大学贫困学生奖学金款</t>
    <phoneticPr fontId="2" type="noConversion"/>
  </si>
  <si>
    <t>资助福建泉州华侨历史博物馆经费款</t>
    <phoneticPr fontId="2" type="noConversion"/>
  </si>
  <si>
    <t>福建省分会</t>
    <phoneticPr fontId="2" type="noConversion"/>
  </si>
  <si>
    <t>资助华侨大学新侨研究项目经费</t>
    <phoneticPr fontId="2" type="noConversion"/>
  </si>
  <si>
    <t>资助湖北沙市“圆梦树人班”2014-2015年度生活补助费</t>
    <phoneticPr fontId="2" type="noConversion"/>
  </si>
  <si>
    <t>资助湖北沙市“泰宇树人班”2014-2016年度生活补助费</t>
    <phoneticPr fontId="2" type="noConversion"/>
  </si>
  <si>
    <t>资助“世界华侨华人美术书法展”项目书画册费</t>
    <phoneticPr fontId="2" type="noConversion"/>
  </si>
  <si>
    <t>资助“世界华侨华人美术书法展”项目劳务费、汽油费、打车费等</t>
    <phoneticPr fontId="2" type="noConversion"/>
  </si>
  <si>
    <t>资助“第二届世界华侨华人美术书法展”会议服务费</t>
    <phoneticPr fontId="2" type="noConversion"/>
  </si>
  <si>
    <t>收北京长峰医院退江西、湖北等34名贫困患儿医疗费</t>
    <phoneticPr fontId="2" type="noConversion"/>
  </si>
  <si>
    <t>笑玮基金</t>
    <phoneticPr fontId="2" type="noConversion"/>
  </si>
  <si>
    <t>中国华侨公益基金会2014年12月份捐赠收支明细表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</si>
</sst>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3"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9"/>
      <color indexed="81"/>
      <name val="宋体"/>
      <charset val="134"/>
    </font>
    <font>
      <sz val="9"/>
      <color indexed="8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76" fontId="10" fillId="0" borderId="2" xfId="0" applyNumberFormat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176" fontId="9" fillId="0" borderId="2" xfId="0" applyNumberFormat="1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4" fillId="0" borderId="1" xfId="0" applyFont="1" applyFill="1" applyBorder="1" applyAlignment="1">
      <alignment horizontal="left" wrapText="1"/>
    </xf>
    <xf numFmtId="176" fontId="5" fillId="0" borderId="0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177" fontId="10" fillId="0" borderId="2" xfId="0" applyNumberFormat="1" applyFont="1" applyFill="1" applyBorder="1">
      <alignment vertical="center"/>
    </xf>
    <xf numFmtId="0" fontId="9" fillId="0" borderId="2" xfId="0" applyFont="1" applyFill="1" applyBorder="1">
      <alignment vertical="center"/>
    </xf>
    <xf numFmtId="176" fontId="0" fillId="0" borderId="2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2" xfId="0" applyFill="1" applyBorder="1">
      <alignment vertical="center"/>
    </xf>
    <xf numFmtId="14" fontId="9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4" fontId="0" fillId="0" borderId="2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16"/>
  <sheetViews>
    <sheetView tabSelected="1" workbookViewId="0">
      <selection activeCell="A2" sqref="A2:B2"/>
    </sheetView>
  </sheetViews>
  <sheetFormatPr defaultRowHeight="13.5"/>
  <cols>
    <col min="1" max="1" width="15.75" customWidth="1"/>
    <col min="2" max="2" width="48.375" style="22" customWidth="1"/>
    <col min="3" max="3" width="17.75" customWidth="1"/>
    <col min="4" max="4" width="31.25" style="8" customWidth="1"/>
    <col min="5" max="5" width="16.375" style="8" customWidth="1"/>
  </cols>
  <sheetData>
    <row r="1" spans="1:5" ht="26.25" customHeight="1">
      <c r="A1" s="1" t="s">
        <v>133</v>
      </c>
      <c r="B1" s="1"/>
      <c r="C1" s="1"/>
      <c r="D1" s="1"/>
      <c r="E1" s="1"/>
    </row>
    <row r="2" spans="1:5">
      <c r="A2" s="2" t="s">
        <v>0</v>
      </c>
      <c r="B2" s="2"/>
      <c r="C2" s="3" t="s">
        <v>1</v>
      </c>
      <c r="D2" s="3"/>
      <c r="E2" s="4" t="s">
        <v>2</v>
      </c>
    </row>
    <row r="3" spans="1:5" s="8" customFormat="1">
      <c r="A3" s="5" t="s">
        <v>3</v>
      </c>
      <c r="B3" s="6" t="s">
        <v>4</v>
      </c>
      <c r="C3" s="7" t="s">
        <v>5</v>
      </c>
      <c r="D3" s="6" t="s">
        <v>6</v>
      </c>
      <c r="E3" s="5" t="s">
        <v>7</v>
      </c>
    </row>
    <row r="4" spans="1:5">
      <c r="A4" s="9" t="s">
        <v>8</v>
      </c>
      <c r="B4" s="10" t="s">
        <v>9</v>
      </c>
      <c r="C4" s="11">
        <v>7500</v>
      </c>
      <c r="D4" s="12" t="s">
        <v>10</v>
      </c>
      <c r="E4" s="13">
        <v>41974</v>
      </c>
    </row>
    <row r="5" spans="1:5">
      <c r="A5" s="14"/>
      <c r="B5" s="10" t="s">
        <v>11</v>
      </c>
      <c r="C5" s="15">
        <v>2</v>
      </c>
      <c r="D5" s="16" t="s">
        <v>12</v>
      </c>
      <c r="E5" s="13">
        <v>41974</v>
      </c>
    </row>
    <row r="6" spans="1:5">
      <c r="A6" s="14"/>
      <c r="B6" s="10" t="s">
        <v>13</v>
      </c>
      <c r="C6" s="15">
        <v>1</v>
      </c>
      <c r="D6" s="16" t="s">
        <v>12</v>
      </c>
      <c r="E6" s="13">
        <v>41974</v>
      </c>
    </row>
    <row r="7" spans="1:5">
      <c r="A7" s="14"/>
      <c r="B7" s="10" t="s">
        <v>14</v>
      </c>
      <c r="C7" s="15">
        <v>3800</v>
      </c>
      <c r="D7" s="16" t="s">
        <v>15</v>
      </c>
      <c r="E7" s="13">
        <v>41976</v>
      </c>
    </row>
    <row r="8" spans="1:5">
      <c r="A8" s="14"/>
      <c r="B8" s="10" t="s">
        <v>16</v>
      </c>
      <c r="C8" s="15">
        <v>1000000</v>
      </c>
      <c r="D8" s="16" t="s">
        <v>17</v>
      </c>
      <c r="E8" s="13">
        <v>41976</v>
      </c>
    </row>
    <row r="9" spans="1:5">
      <c r="A9" s="14"/>
      <c r="B9" s="17" t="s">
        <v>18</v>
      </c>
      <c r="C9" s="15">
        <v>5676.5</v>
      </c>
      <c r="D9" s="16" t="s">
        <v>19</v>
      </c>
      <c r="E9" s="13">
        <v>41978</v>
      </c>
    </row>
    <row r="10" spans="1:5">
      <c r="A10" s="14"/>
      <c r="B10" s="17" t="s">
        <v>18</v>
      </c>
      <c r="C10" s="15">
        <v>500</v>
      </c>
      <c r="D10" s="16" t="s">
        <v>20</v>
      </c>
      <c r="E10" s="13">
        <v>41978</v>
      </c>
    </row>
    <row r="11" spans="1:5">
      <c r="A11" s="14"/>
      <c r="B11" s="17" t="s">
        <v>18</v>
      </c>
      <c r="C11" s="15">
        <v>1370</v>
      </c>
      <c r="D11" s="16" t="s">
        <v>21</v>
      </c>
      <c r="E11" s="13">
        <v>41978</v>
      </c>
    </row>
    <row r="12" spans="1:5">
      <c r="A12" s="14"/>
      <c r="B12" s="17" t="s">
        <v>18</v>
      </c>
      <c r="C12" s="15">
        <v>270</v>
      </c>
      <c r="D12" s="16" t="s">
        <v>22</v>
      </c>
      <c r="E12" s="13">
        <v>41978</v>
      </c>
    </row>
    <row r="13" spans="1:5">
      <c r="A13" s="14"/>
      <c r="B13" s="17" t="s">
        <v>18</v>
      </c>
      <c r="C13" s="15">
        <v>810</v>
      </c>
      <c r="D13" s="16" t="s">
        <v>23</v>
      </c>
      <c r="E13" s="13">
        <v>41978</v>
      </c>
    </row>
    <row r="14" spans="1:5">
      <c r="A14" s="14"/>
      <c r="B14" s="10" t="s">
        <v>14</v>
      </c>
      <c r="C14" s="15">
        <v>3800</v>
      </c>
      <c r="D14" s="16" t="s">
        <v>24</v>
      </c>
      <c r="E14" s="13">
        <v>41979</v>
      </c>
    </row>
    <row r="15" spans="1:5">
      <c r="A15" s="14"/>
      <c r="B15" s="10" t="s">
        <v>14</v>
      </c>
      <c r="C15" s="15">
        <v>3800</v>
      </c>
      <c r="D15" s="16" t="s">
        <v>25</v>
      </c>
      <c r="E15" s="13">
        <v>41982</v>
      </c>
    </row>
    <row r="16" spans="1:5">
      <c r="A16" s="14"/>
      <c r="B16" s="10" t="s">
        <v>14</v>
      </c>
      <c r="C16" s="15">
        <v>76000</v>
      </c>
      <c r="D16" s="16" t="s">
        <v>26</v>
      </c>
      <c r="E16" s="13">
        <v>41982</v>
      </c>
    </row>
    <row r="17" spans="1:5">
      <c r="A17" s="14"/>
      <c r="B17" s="10" t="s">
        <v>27</v>
      </c>
      <c r="C17" s="15">
        <v>1000000</v>
      </c>
      <c r="D17" s="16" t="s">
        <v>28</v>
      </c>
      <c r="E17" s="13">
        <v>41984</v>
      </c>
    </row>
    <row r="18" spans="1:5">
      <c r="A18" s="14"/>
      <c r="B18" s="17" t="s">
        <v>29</v>
      </c>
      <c r="C18" s="15">
        <v>1080</v>
      </c>
      <c r="D18" s="16" t="s">
        <v>30</v>
      </c>
      <c r="E18" s="13">
        <v>41985</v>
      </c>
    </row>
    <row r="19" spans="1:5">
      <c r="A19" s="14"/>
      <c r="B19" s="17" t="s">
        <v>31</v>
      </c>
      <c r="C19" s="18">
        <v>447000</v>
      </c>
      <c r="D19" s="19" t="s">
        <v>32</v>
      </c>
      <c r="E19" s="13">
        <v>41985</v>
      </c>
    </row>
    <row r="20" spans="1:5" s="37" customFormat="1">
      <c r="A20" s="35"/>
      <c r="B20" s="17" t="s">
        <v>11</v>
      </c>
      <c r="C20" s="29">
        <v>10000</v>
      </c>
      <c r="D20" s="19" t="s">
        <v>33</v>
      </c>
      <c r="E20" s="36">
        <v>41985</v>
      </c>
    </row>
    <row r="21" spans="1:5">
      <c r="A21" s="14"/>
      <c r="B21" s="17" t="s">
        <v>34</v>
      </c>
      <c r="C21" s="18">
        <v>1000000</v>
      </c>
      <c r="D21" s="19" t="s">
        <v>35</v>
      </c>
      <c r="E21" s="13">
        <v>41988</v>
      </c>
    </row>
    <row r="22" spans="1:5">
      <c r="A22" s="14"/>
      <c r="B22" s="17" t="s">
        <v>36</v>
      </c>
      <c r="C22" s="18">
        <v>34000</v>
      </c>
      <c r="D22" s="19" t="s">
        <v>35</v>
      </c>
      <c r="E22" s="13">
        <v>41988</v>
      </c>
    </row>
    <row r="23" spans="1:5">
      <c r="A23" s="14"/>
      <c r="B23" s="10" t="s">
        <v>14</v>
      </c>
      <c r="C23" s="18">
        <v>20000</v>
      </c>
      <c r="D23" s="19" t="s">
        <v>37</v>
      </c>
      <c r="E23" s="13">
        <v>41990</v>
      </c>
    </row>
    <row r="24" spans="1:5">
      <c r="A24" s="14"/>
      <c r="B24" s="17" t="s">
        <v>38</v>
      </c>
      <c r="C24" s="18">
        <v>4024.7</v>
      </c>
      <c r="D24" s="19" t="s">
        <v>39</v>
      </c>
      <c r="E24" s="13">
        <v>41990</v>
      </c>
    </row>
    <row r="25" spans="1:5">
      <c r="A25" s="14"/>
      <c r="B25" s="17" t="s">
        <v>38</v>
      </c>
      <c r="C25" s="18">
        <v>13650</v>
      </c>
      <c r="D25" s="19" t="s">
        <v>40</v>
      </c>
      <c r="E25" s="13">
        <v>41990</v>
      </c>
    </row>
    <row r="26" spans="1:5">
      <c r="A26" s="14"/>
      <c r="B26" s="17" t="s">
        <v>38</v>
      </c>
      <c r="C26" s="18">
        <v>14231.2</v>
      </c>
      <c r="D26" s="19" t="s">
        <v>41</v>
      </c>
      <c r="E26" s="13">
        <v>41990</v>
      </c>
    </row>
    <row r="27" spans="1:5">
      <c r="A27" s="14"/>
      <c r="B27" s="17" t="s">
        <v>31</v>
      </c>
      <c r="C27" s="18">
        <v>12000</v>
      </c>
      <c r="D27" s="19" t="s">
        <v>42</v>
      </c>
      <c r="E27" s="13">
        <v>41990</v>
      </c>
    </row>
    <row r="28" spans="1:5">
      <c r="A28" s="14"/>
      <c r="B28" s="17" t="s">
        <v>31</v>
      </c>
      <c r="C28" s="18">
        <v>12000</v>
      </c>
      <c r="D28" s="19" t="s">
        <v>43</v>
      </c>
      <c r="E28" s="13">
        <v>41990</v>
      </c>
    </row>
    <row r="29" spans="1:5">
      <c r="A29" s="14"/>
      <c r="B29" s="17" t="s">
        <v>31</v>
      </c>
      <c r="C29" s="18">
        <v>155000</v>
      </c>
      <c r="D29" s="19" t="s">
        <v>44</v>
      </c>
      <c r="E29" s="13">
        <v>41990</v>
      </c>
    </row>
    <row r="30" spans="1:5">
      <c r="A30" s="14"/>
      <c r="B30" s="17" t="s">
        <v>31</v>
      </c>
      <c r="C30" s="18">
        <v>100000</v>
      </c>
      <c r="D30" s="19" t="s">
        <v>45</v>
      </c>
      <c r="E30" s="13">
        <v>41990</v>
      </c>
    </row>
    <row r="31" spans="1:5">
      <c r="A31" s="14"/>
      <c r="B31" s="17" t="s">
        <v>31</v>
      </c>
      <c r="C31" s="18">
        <v>20000</v>
      </c>
      <c r="D31" s="19" t="s">
        <v>46</v>
      </c>
      <c r="E31" s="13">
        <v>41990</v>
      </c>
    </row>
    <row r="32" spans="1:5">
      <c r="A32" s="14"/>
      <c r="B32" s="17" t="s">
        <v>31</v>
      </c>
      <c r="C32" s="18">
        <v>50000</v>
      </c>
      <c r="D32" s="19" t="s">
        <v>47</v>
      </c>
      <c r="E32" s="13">
        <v>41990</v>
      </c>
    </row>
    <row r="33" spans="1:5">
      <c r="A33" s="14"/>
      <c r="B33" s="17" t="s">
        <v>31</v>
      </c>
      <c r="C33" s="18">
        <v>5000</v>
      </c>
      <c r="D33" s="19" t="s">
        <v>48</v>
      </c>
      <c r="E33" s="13">
        <v>41990</v>
      </c>
    </row>
    <row r="34" spans="1:5">
      <c r="A34" s="14"/>
      <c r="B34" s="17" t="s">
        <v>31</v>
      </c>
      <c r="C34" s="18">
        <v>5000</v>
      </c>
      <c r="D34" s="19" t="s">
        <v>49</v>
      </c>
      <c r="E34" s="13">
        <v>41990</v>
      </c>
    </row>
    <row r="35" spans="1:5">
      <c r="A35" s="14"/>
      <c r="B35" s="17" t="s">
        <v>31</v>
      </c>
      <c r="C35" s="18">
        <v>30000</v>
      </c>
      <c r="D35" s="19" t="s">
        <v>50</v>
      </c>
      <c r="E35" s="13">
        <v>41990</v>
      </c>
    </row>
    <row r="36" spans="1:5">
      <c r="A36" s="14"/>
      <c r="B36" s="17" t="s">
        <v>31</v>
      </c>
      <c r="C36" s="18">
        <v>4100</v>
      </c>
      <c r="D36" s="19" t="s">
        <v>51</v>
      </c>
      <c r="E36" s="13">
        <v>41990</v>
      </c>
    </row>
    <row r="37" spans="1:5">
      <c r="A37" s="14"/>
      <c r="B37" s="10" t="s">
        <v>9</v>
      </c>
      <c r="C37" s="18">
        <v>25000</v>
      </c>
      <c r="D37" s="19" t="s">
        <v>52</v>
      </c>
      <c r="E37" s="13">
        <v>41991</v>
      </c>
    </row>
    <row r="38" spans="1:5" s="37" customFormat="1">
      <c r="A38" s="35"/>
      <c r="B38" s="17" t="s">
        <v>53</v>
      </c>
      <c r="C38" s="29">
        <v>550000</v>
      </c>
      <c r="D38" s="19" t="s">
        <v>54</v>
      </c>
      <c r="E38" s="36">
        <v>41991</v>
      </c>
    </row>
    <row r="39" spans="1:5">
      <c r="A39" s="14"/>
      <c r="B39" s="17" t="s">
        <v>9</v>
      </c>
      <c r="C39" s="18">
        <v>14000</v>
      </c>
      <c r="D39" s="19" t="s">
        <v>55</v>
      </c>
      <c r="E39" s="13">
        <v>41995</v>
      </c>
    </row>
    <row r="40" spans="1:5">
      <c r="A40" s="14"/>
      <c r="B40" s="17" t="s">
        <v>9</v>
      </c>
      <c r="C40" s="18">
        <v>2000</v>
      </c>
      <c r="D40" s="19" t="s">
        <v>56</v>
      </c>
      <c r="E40" s="13">
        <v>41995</v>
      </c>
    </row>
    <row r="41" spans="1:5">
      <c r="A41" s="14"/>
      <c r="B41" s="17" t="s">
        <v>9</v>
      </c>
      <c r="C41" s="18">
        <v>20000</v>
      </c>
      <c r="D41" s="19" t="s">
        <v>57</v>
      </c>
      <c r="E41" s="13">
        <v>41995</v>
      </c>
    </row>
    <row r="42" spans="1:5">
      <c r="A42" s="14"/>
      <c r="B42" s="17" t="s">
        <v>9</v>
      </c>
      <c r="C42" s="18">
        <v>50</v>
      </c>
      <c r="D42" s="19" t="s">
        <v>58</v>
      </c>
      <c r="E42" s="13">
        <v>41995</v>
      </c>
    </row>
    <row r="43" spans="1:5">
      <c r="A43" s="14"/>
      <c r="B43" s="17" t="s">
        <v>9</v>
      </c>
      <c r="C43" s="18">
        <v>2</v>
      </c>
      <c r="D43" s="19" t="s">
        <v>12</v>
      </c>
      <c r="E43" s="13">
        <v>41995</v>
      </c>
    </row>
    <row r="44" spans="1:5">
      <c r="A44" s="14"/>
      <c r="B44" s="17" t="s">
        <v>59</v>
      </c>
      <c r="C44" s="18">
        <v>100</v>
      </c>
      <c r="D44" s="19" t="s">
        <v>60</v>
      </c>
      <c r="E44" s="13">
        <v>41995</v>
      </c>
    </row>
    <row r="45" spans="1:5">
      <c r="A45" s="14"/>
      <c r="B45" s="17" t="s">
        <v>11</v>
      </c>
      <c r="C45" s="18">
        <v>4</v>
      </c>
      <c r="D45" s="19" t="s">
        <v>12</v>
      </c>
      <c r="E45" s="13">
        <v>41995</v>
      </c>
    </row>
    <row r="46" spans="1:5">
      <c r="A46" s="14"/>
      <c r="B46" s="17" t="s">
        <v>61</v>
      </c>
      <c r="C46" s="18">
        <v>1000000</v>
      </c>
      <c r="D46" s="19" t="s">
        <v>62</v>
      </c>
      <c r="E46" s="13">
        <v>41997</v>
      </c>
    </row>
    <row r="47" spans="1:5" s="37" customFormat="1">
      <c r="A47" s="35"/>
      <c r="B47" s="17" t="s">
        <v>63</v>
      </c>
      <c r="C47" s="29">
        <v>200</v>
      </c>
      <c r="D47" s="19" t="s">
        <v>64</v>
      </c>
      <c r="E47" s="36">
        <v>41998</v>
      </c>
    </row>
    <row r="48" spans="1:5">
      <c r="A48" s="14"/>
      <c r="B48" s="17" t="s">
        <v>65</v>
      </c>
      <c r="C48" s="18">
        <v>30000</v>
      </c>
      <c r="D48" s="19" t="s">
        <v>66</v>
      </c>
      <c r="E48" s="13">
        <v>41998</v>
      </c>
    </row>
    <row r="49" spans="1:5">
      <c r="A49" s="14"/>
      <c r="B49" s="17" t="s">
        <v>65</v>
      </c>
      <c r="C49" s="18">
        <v>732620.27</v>
      </c>
      <c r="D49" s="19" t="s">
        <v>67</v>
      </c>
      <c r="E49" s="13">
        <v>41999</v>
      </c>
    </row>
    <row r="50" spans="1:5">
      <c r="A50" s="14"/>
      <c r="B50" s="17" t="s">
        <v>65</v>
      </c>
      <c r="C50" s="18">
        <v>840287.15</v>
      </c>
      <c r="D50" s="19" t="s">
        <v>68</v>
      </c>
      <c r="E50" s="13">
        <v>41999</v>
      </c>
    </row>
    <row r="51" spans="1:5">
      <c r="A51" s="14"/>
      <c r="B51" s="17" t="s">
        <v>65</v>
      </c>
      <c r="C51" s="18">
        <v>76342.2</v>
      </c>
      <c r="D51" s="19" t="s">
        <v>69</v>
      </c>
      <c r="E51" s="13">
        <v>41999</v>
      </c>
    </row>
    <row r="52" spans="1:5">
      <c r="A52" s="14"/>
      <c r="B52" s="17" t="s">
        <v>65</v>
      </c>
      <c r="C52" s="18">
        <v>6554.35</v>
      </c>
      <c r="D52" s="19" t="s">
        <v>70</v>
      </c>
      <c r="E52" s="13">
        <v>41999</v>
      </c>
    </row>
    <row r="53" spans="1:5">
      <c r="A53" s="14"/>
      <c r="B53" s="17" t="s">
        <v>65</v>
      </c>
      <c r="C53" s="18">
        <v>6038928.4400000004</v>
      </c>
      <c r="D53" s="19" t="s">
        <v>66</v>
      </c>
      <c r="E53" s="13">
        <v>41999</v>
      </c>
    </row>
    <row r="54" spans="1:5">
      <c r="A54" s="14"/>
      <c r="B54" s="17" t="s">
        <v>71</v>
      </c>
      <c r="C54" s="18">
        <v>23171</v>
      </c>
      <c r="D54" s="19" t="s">
        <v>72</v>
      </c>
      <c r="E54" s="13">
        <v>41999</v>
      </c>
    </row>
    <row r="55" spans="1:5">
      <c r="A55" s="14"/>
      <c r="B55" s="17" t="s">
        <v>9</v>
      </c>
      <c r="C55" s="18">
        <v>10</v>
      </c>
      <c r="D55" s="19" t="s">
        <v>73</v>
      </c>
      <c r="E55" s="13">
        <v>42000</v>
      </c>
    </row>
    <row r="56" spans="1:5">
      <c r="A56" s="14"/>
      <c r="B56" s="17" t="s">
        <v>9</v>
      </c>
      <c r="C56" s="18">
        <v>23</v>
      </c>
      <c r="D56" s="19" t="s">
        <v>74</v>
      </c>
      <c r="E56" s="13">
        <v>42000</v>
      </c>
    </row>
    <row r="57" spans="1:5">
      <c r="A57" s="14"/>
      <c r="B57" s="17" t="s">
        <v>9</v>
      </c>
      <c r="C57" s="18">
        <v>24</v>
      </c>
      <c r="D57" s="19" t="s">
        <v>75</v>
      </c>
      <c r="E57" s="13">
        <v>42000</v>
      </c>
    </row>
    <row r="58" spans="1:5">
      <c r="A58" s="14"/>
      <c r="B58" s="17" t="s">
        <v>9</v>
      </c>
      <c r="C58" s="18">
        <v>7.1</v>
      </c>
      <c r="D58" s="19" t="s">
        <v>76</v>
      </c>
      <c r="E58" s="13">
        <v>42000</v>
      </c>
    </row>
    <row r="59" spans="1:5">
      <c r="A59" s="14"/>
      <c r="B59" s="17" t="s">
        <v>9</v>
      </c>
      <c r="C59" s="18">
        <v>134</v>
      </c>
      <c r="D59" s="19" t="s">
        <v>77</v>
      </c>
      <c r="E59" s="13">
        <v>42000</v>
      </c>
    </row>
    <row r="60" spans="1:5">
      <c r="A60" s="14"/>
      <c r="B60" s="17" t="s">
        <v>9</v>
      </c>
      <c r="C60" s="18">
        <v>300000</v>
      </c>
      <c r="D60" s="19" t="s">
        <v>78</v>
      </c>
      <c r="E60" s="13">
        <v>42001</v>
      </c>
    </row>
    <row r="61" spans="1:5">
      <c r="A61" s="14"/>
      <c r="B61" s="20" t="s">
        <v>29</v>
      </c>
      <c r="C61" s="18">
        <v>9240</v>
      </c>
      <c r="D61" s="19" t="s">
        <v>79</v>
      </c>
      <c r="E61" s="13">
        <v>42004</v>
      </c>
    </row>
    <row r="62" spans="1:5">
      <c r="A62" s="14"/>
      <c r="B62" s="20"/>
      <c r="C62" s="18">
        <f>SUM(C4:C61)</f>
        <v>13709312.91</v>
      </c>
      <c r="D62" s="21"/>
      <c r="E62" s="21"/>
    </row>
    <row r="63" spans="1:5">
      <c r="C63" s="23"/>
    </row>
    <row r="64" spans="1:5">
      <c r="C64" s="23"/>
    </row>
    <row r="65" spans="1:5">
      <c r="C65" s="23">
        <f>13709212.91-13663713.91</f>
        <v>45499</v>
      </c>
    </row>
    <row r="68" spans="1:5">
      <c r="A68" s="1" t="s">
        <v>80</v>
      </c>
      <c r="B68" s="1"/>
      <c r="C68" s="1"/>
      <c r="D68" s="1"/>
      <c r="E68" s="1"/>
    </row>
    <row r="69" spans="1:5">
      <c r="A69" s="2" t="s">
        <v>0</v>
      </c>
      <c r="B69" s="2"/>
      <c r="C69" s="24" t="s">
        <v>81</v>
      </c>
      <c r="D69" s="24"/>
      <c r="E69" s="25" t="s">
        <v>82</v>
      </c>
    </row>
    <row r="70" spans="1:5" s="8" customFormat="1">
      <c r="A70" s="5" t="s">
        <v>3</v>
      </c>
      <c r="B70" s="6" t="s">
        <v>4</v>
      </c>
      <c r="C70" s="7" t="s">
        <v>5</v>
      </c>
      <c r="D70" s="6" t="s">
        <v>6</v>
      </c>
      <c r="E70" s="5" t="s">
        <v>7</v>
      </c>
    </row>
    <row r="71" spans="1:5">
      <c r="A71" s="26" t="s">
        <v>83</v>
      </c>
      <c r="B71" s="20" t="s">
        <v>84</v>
      </c>
      <c r="C71" s="27">
        <v>10000</v>
      </c>
      <c r="D71" s="16" t="s">
        <v>65</v>
      </c>
      <c r="E71" s="13">
        <v>41974</v>
      </c>
    </row>
    <row r="72" spans="1:5">
      <c r="A72" s="5"/>
      <c r="B72" s="20" t="s">
        <v>85</v>
      </c>
      <c r="C72" s="27">
        <v>4464</v>
      </c>
      <c r="D72" s="16" t="s">
        <v>16</v>
      </c>
      <c r="E72" s="13">
        <v>41976</v>
      </c>
    </row>
    <row r="73" spans="1:5">
      <c r="A73" s="5"/>
      <c r="B73" s="20" t="s">
        <v>86</v>
      </c>
      <c r="C73" s="27">
        <v>-75468.03</v>
      </c>
      <c r="D73" s="16" t="s">
        <v>9</v>
      </c>
      <c r="E73" s="13">
        <v>41976</v>
      </c>
    </row>
    <row r="74" spans="1:5">
      <c r="A74" s="5"/>
      <c r="B74" s="28" t="s">
        <v>87</v>
      </c>
      <c r="C74" s="27">
        <v>75368.03</v>
      </c>
      <c r="D74" s="16" t="s">
        <v>9</v>
      </c>
      <c r="E74" s="13">
        <v>41976</v>
      </c>
    </row>
    <row r="75" spans="1:5">
      <c r="A75" s="14"/>
      <c r="B75" s="20" t="s">
        <v>88</v>
      </c>
      <c r="C75" s="29">
        <v>70000</v>
      </c>
      <c r="D75" s="16" t="s">
        <v>16</v>
      </c>
      <c r="E75" s="13">
        <v>41978</v>
      </c>
    </row>
    <row r="76" spans="1:5">
      <c r="A76" s="5"/>
      <c r="B76" s="20" t="s">
        <v>89</v>
      </c>
      <c r="C76" s="27">
        <v>-300</v>
      </c>
      <c r="D76" s="16" t="s">
        <v>53</v>
      </c>
      <c r="E76" s="13">
        <v>41978</v>
      </c>
    </row>
    <row r="77" spans="1:5">
      <c r="A77" s="5"/>
      <c r="B77" s="20" t="s">
        <v>90</v>
      </c>
      <c r="C77" s="27">
        <v>8402</v>
      </c>
      <c r="D77" s="16" t="s">
        <v>91</v>
      </c>
      <c r="E77" s="13">
        <v>41982</v>
      </c>
    </row>
    <row r="78" spans="1:5">
      <c r="A78" s="14"/>
      <c r="B78" s="20" t="s">
        <v>92</v>
      </c>
      <c r="C78" s="14">
        <v>250000</v>
      </c>
      <c r="D78" s="21" t="s">
        <v>93</v>
      </c>
      <c r="E78" s="13">
        <v>41982</v>
      </c>
    </row>
    <row r="79" spans="1:5">
      <c r="A79" s="14"/>
      <c r="B79" s="20" t="s">
        <v>94</v>
      </c>
      <c r="C79" s="29">
        <v>250000</v>
      </c>
      <c r="D79" s="21" t="s">
        <v>27</v>
      </c>
      <c r="E79" s="13">
        <v>41982</v>
      </c>
    </row>
    <row r="80" spans="1:5">
      <c r="A80" s="14"/>
      <c r="B80" s="20" t="s">
        <v>95</v>
      </c>
      <c r="C80" s="29">
        <v>200000</v>
      </c>
      <c r="D80" s="21" t="s">
        <v>27</v>
      </c>
      <c r="E80" s="13">
        <v>41982</v>
      </c>
    </row>
    <row r="81" spans="1:5">
      <c r="A81" s="14"/>
      <c r="B81" s="20" t="s">
        <v>96</v>
      </c>
      <c r="C81" s="29">
        <v>300000</v>
      </c>
      <c r="D81" s="21" t="s">
        <v>27</v>
      </c>
      <c r="E81" s="13">
        <v>41982</v>
      </c>
    </row>
    <row r="82" spans="1:5">
      <c r="A82" s="14"/>
      <c r="B82" s="20" t="s">
        <v>97</v>
      </c>
      <c r="C82" s="30">
        <v>10192093.16</v>
      </c>
      <c r="D82" s="21" t="s">
        <v>98</v>
      </c>
      <c r="E82" s="13">
        <v>41982</v>
      </c>
    </row>
    <row r="83" spans="1:5">
      <c r="A83" s="14"/>
      <c r="B83" s="20" t="s">
        <v>99</v>
      </c>
      <c r="C83" s="30">
        <v>5000000</v>
      </c>
      <c r="D83" s="21" t="s">
        <v>100</v>
      </c>
      <c r="E83" s="31">
        <v>41982</v>
      </c>
    </row>
    <row r="84" spans="1:5">
      <c r="A84" s="14"/>
      <c r="B84" s="32" t="s">
        <v>101</v>
      </c>
      <c r="C84" s="29">
        <v>125176</v>
      </c>
      <c r="D84" s="33" t="s">
        <v>61</v>
      </c>
      <c r="E84" s="31">
        <v>41982</v>
      </c>
    </row>
    <row r="85" spans="1:5">
      <c r="A85" s="14"/>
      <c r="B85" s="32" t="s">
        <v>102</v>
      </c>
      <c r="C85" s="27">
        <v>78016</v>
      </c>
      <c r="D85" s="16" t="s">
        <v>16</v>
      </c>
      <c r="E85" s="31">
        <v>41982</v>
      </c>
    </row>
    <row r="86" spans="1:5">
      <c r="A86" s="14"/>
      <c r="B86" s="32" t="s">
        <v>103</v>
      </c>
      <c r="C86" s="29">
        <v>153600</v>
      </c>
      <c r="D86" s="16" t="s">
        <v>16</v>
      </c>
      <c r="E86" s="31">
        <v>41982</v>
      </c>
    </row>
    <row r="87" spans="1:5">
      <c r="A87" s="14"/>
      <c r="B87" s="32" t="s">
        <v>104</v>
      </c>
      <c r="C87" s="27">
        <v>8000</v>
      </c>
      <c r="D87" s="16" t="s">
        <v>9</v>
      </c>
      <c r="E87" s="31">
        <v>41984</v>
      </c>
    </row>
    <row r="88" spans="1:5">
      <c r="A88" s="14"/>
      <c r="B88" s="32" t="s">
        <v>105</v>
      </c>
      <c r="C88" s="29">
        <v>246184</v>
      </c>
      <c r="D88" s="16" t="s">
        <v>16</v>
      </c>
      <c r="E88" s="31">
        <v>41982</v>
      </c>
    </row>
    <row r="89" spans="1:5">
      <c r="A89" s="14"/>
      <c r="B89" s="32" t="s">
        <v>106</v>
      </c>
      <c r="C89" s="27">
        <v>20000</v>
      </c>
      <c r="D89" s="16" t="s">
        <v>65</v>
      </c>
      <c r="E89" s="31">
        <v>41991</v>
      </c>
    </row>
    <row r="90" spans="1:5">
      <c r="A90" s="14"/>
      <c r="B90" s="32" t="s">
        <v>107</v>
      </c>
      <c r="C90" s="29">
        <v>335</v>
      </c>
      <c r="D90" s="16" t="s">
        <v>63</v>
      </c>
      <c r="E90" s="31">
        <v>41996</v>
      </c>
    </row>
    <row r="91" spans="1:5">
      <c r="A91" s="14"/>
      <c r="B91" s="20" t="s">
        <v>108</v>
      </c>
      <c r="C91" s="29">
        <v>61162.9</v>
      </c>
      <c r="D91" s="21" t="s">
        <v>9</v>
      </c>
      <c r="E91" s="31">
        <v>41997</v>
      </c>
    </row>
    <row r="92" spans="1:5">
      <c r="A92" s="14"/>
      <c r="B92" s="20" t="s">
        <v>109</v>
      </c>
      <c r="C92" s="29">
        <v>100000</v>
      </c>
      <c r="D92" s="21" t="s">
        <v>110</v>
      </c>
      <c r="E92" s="31">
        <v>41997</v>
      </c>
    </row>
    <row r="93" spans="1:5">
      <c r="A93" s="14"/>
      <c r="B93" s="17" t="s">
        <v>111</v>
      </c>
      <c r="C93" s="18">
        <v>732620.27</v>
      </c>
      <c r="D93" s="16" t="s">
        <v>65</v>
      </c>
      <c r="E93" s="31">
        <v>41999</v>
      </c>
    </row>
    <row r="94" spans="1:5">
      <c r="A94" s="14"/>
      <c r="B94" s="17" t="s">
        <v>112</v>
      </c>
      <c r="C94" s="18">
        <v>840287.15</v>
      </c>
      <c r="D94" s="16" t="s">
        <v>65</v>
      </c>
      <c r="E94" s="31">
        <v>41999</v>
      </c>
    </row>
    <row r="95" spans="1:5">
      <c r="A95" s="14"/>
      <c r="B95" s="17" t="s">
        <v>113</v>
      </c>
      <c r="C95" s="18">
        <v>76342.2</v>
      </c>
      <c r="D95" s="16" t="s">
        <v>65</v>
      </c>
      <c r="E95" s="31">
        <v>41999</v>
      </c>
    </row>
    <row r="96" spans="1:5">
      <c r="A96" s="14"/>
      <c r="B96" s="17" t="s">
        <v>114</v>
      </c>
      <c r="C96" s="18">
        <v>6554.35</v>
      </c>
      <c r="D96" s="16" t="s">
        <v>65</v>
      </c>
      <c r="E96" s="31">
        <v>41999</v>
      </c>
    </row>
    <row r="97" spans="1:5">
      <c r="A97" s="14"/>
      <c r="B97" s="17" t="s">
        <v>115</v>
      </c>
      <c r="C97" s="18">
        <v>6038928.4400000004</v>
      </c>
      <c r="D97" s="16" t="s">
        <v>65</v>
      </c>
      <c r="E97" s="31">
        <v>41999</v>
      </c>
    </row>
    <row r="98" spans="1:5">
      <c r="A98" s="14"/>
      <c r="B98" s="20" t="s">
        <v>116</v>
      </c>
      <c r="C98" s="29">
        <v>-9283.58</v>
      </c>
      <c r="D98" s="16" t="s">
        <v>9</v>
      </c>
      <c r="E98" s="31">
        <v>42000</v>
      </c>
    </row>
    <row r="99" spans="1:5">
      <c r="A99" s="14"/>
      <c r="B99" s="20" t="s">
        <v>117</v>
      </c>
      <c r="C99" s="29">
        <v>33000</v>
      </c>
      <c r="D99" s="21" t="s">
        <v>118</v>
      </c>
      <c r="E99" s="31">
        <v>42002</v>
      </c>
    </row>
    <row r="100" spans="1:5">
      <c r="A100" s="14"/>
      <c r="B100" s="20" t="s">
        <v>117</v>
      </c>
      <c r="C100" s="29">
        <v>3000</v>
      </c>
      <c r="D100" s="21" t="s">
        <v>29</v>
      </c>
      <c r="E100" s="31">
        <v>42002</v>
      </c>
    </row>
    <row r="101" spans="1:5">
      <c r="A101" s="14"/>
      <c r="B101" s="20" t="s">
        <v>119</v>
      </c>
      <c r="C101" s="29">
        <v>100000</v>
      </c>
      <c r="D101" s="21" t="s">
        <v>120</v>
      </c>
      <c r="E101" s="31">
        <v>42002</v>
      </c>
    </row>
    <row r="102" spans="1:5">
      <c r="A102" s="14"/>
      <c r="B102" s="32" t="s">
        <v>101</v>
      </c>
      <c r="C102" s="29">
        <v>165354.94</v>
      </c>
      <c r="D102" s="33" t="s">
        <v>61</v>
      </c>
      <c r="E102" s="31">
        <v>42002</v>
      </c>
    </row>
    <row r="103" spans="1:5" s="37" customFormat="1">
      <c r="A103" s="35"/>
      <c r="B103" s="32" t="s">
        <v>121</v>
      </c>
      <c r="C103" s="29">
        <v>50000</v>
      </c>
      <c r="D103" s="33" t="s">
        <v>53</v>
      </c>
      <c r="E103" s="38">
        <v>42002</v>
      </c>
    </row>
    <row r="104" spans="1:5" s="37" customFormat="1">
      <c r="A104" s="35"/>
      <c r="B104" s="32" t="s">
        <v>122</v>
      </c>
      <c r="C104" s="29">
        <v>500000</v>
      </c>
      <c r="D104" s="33" t="s">
        <v>53</v>
      </c>
      <c r="E104" s="38">
        <v>42002</v>
      </c>
    </row>
    <row r="105" spans="1:5" s="37" customFormat="1">
      <c r="A105" s="35"/>
      <c r="B105" s="32" t="s">
        <v>123</v>
      </c>
      <c r="C105" s="29">
        <v>100000</v>
      </c>
      <c r="D105" s="33" t="s">
        <v>124</v>
      </c>
      <c r="E105" s="38">
        <v>42002</v>
      </c>
    </row>
    <row r="106" spans="1:5" s="37" customFormat="1">
      <c r="A106" s="35"/>
      <c r="B106" s="32" t="s">
        <v>125</v>
      </c>
      <c r="C106" s="29">
        <v>100000</v>
      </c>
      <c r="D106" s="33" t="s">
        <v>124</v>
      </c>
      <c r="E106" s="38">
        <v>42002</v>
      </c>
    </row>
    <row r="107" spans="1:5" s="37" customFormat="1">
      <c r="A107" s="35"/>
      <c r="B107" s="32" t="s">
        <v>126</v>
      </c>
      <c r="C107" s="29">
        <v>125000</v>
      </c>
      <c r="D107" s="33" t="s">
        <v>27</v>
      </c>
      <c r="E107" s="38">
        <v>42003</v>
      </c>
    </row>
    <row r="108" spans="1:5" s="37" customFormat="1">
      <c r="A108" s="35"/>
      <c r="B108" s="32" t="s">
        <v>127</v>
      </c>
      <c r="C108" s="29">
        <v>250000</v>
      </c>
      <c r="D108" s="33" t="s">
        <v>71</v>
      </c>
      <c r="E108" s="38">
        <v>42003</v>
      </c>
    </row>
    <row r="109" spans="1:5">
      <c r="A109" s="14"/>
      <c r="B109" s="32" t="s">
        <v>128</v>
      </c>
      <c r="C109" s="29">
        <v>27000</v>
      </c>
      <c r="D109" s="16" t="s">
        <v>16</v>
      </c>
      <c r="E109" s="31">
        <v>41982</v>
      </c>
    </row>
    <row r="110" spans="1:5">
      <c r="A110" s="14"/>
      <c r="B110" s="32" t="s">
        <v>129</v>
      </c>
      <c r="C110" s="29">
        <v>2093</v>
      </c>
      <c r="D110" s="16" t="s">
        <v>16</v>
      </c>
      <c r="E110" s="31">
        <v>41982</v>
      </c>
    </row>
    <row r="111" spans="1:5">
      <c r="A111" s="14"/>
      <c r="B111" s="20" t="s">
        <v>130</v>
      </c>
      <c r="C111" s="29">
        <v>294702</v>
      </c>
      <c r="D111" s="16" t="s">
        <v>16</v>
      </c>
      <c r="E111" s="31">
        <v>42003</v>
      </c>
    </row>
    <row r="112" spans="1:5">
      <c r="A112" s="14"/>
      <c r="B112" s="20" t="s">
        <v>131</v>
      </c>
      <c r="C112" s="30">
        <v>-114995.02</v>
      </c>
      <c r="D112" s="21" t="s">
        <v>132</v>
      </c>
      <c r="E112" s="31">
        <v>42007</v>
      </c>
    </row>
    <row r="113" spans="1:5">
      <c r="A113" s="14"/>
      <c r="B113" s="20"/>
      <c r="C113" s="30">
        <f>SUM(C71:C112)</f>
        <v>26397636.810000002</v>
      </c>
      <c r="D113" s="21"/>
      <c r="E113" s="31">
        <v>42002</v>
      </c>
    </row>
    <row r="116" spans="1:5">
      <c r="C116" s="34">
        <f>26537356.81-C113</f>
        <v>139719.99999999627</v>
      </c>
    </row>
  </sheetData>
  <mergeCells count="6">
    <mergeCell ref="A1:E1"/>
    <mergeCell ref="A2:B2"/>
    <mergeCell ref="C2:D2"/>
    <mergeCell ref="A68:E68"/>
    <mergeCell ref="A69:B69"/>
    <mergeCell ref="C69:D69"/>
  </mergeCells>
  <phoneticPr fontId="2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2015-03-13T08:13:29Z</dcterms:created>
  <dcterms:modified xsi:type="dcterms:W3CDTF">2015-03-13T08:14:37Z</dcterms:modified>
</cp:coreProperties>
</file>