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5480" windowHeight="11145"/>
  </bookViews>
  <sheets>
    <sheet name="2012" sheetId="10" r:id="rId1"/>
  </sheets>
  <calcPr calcId="124519"/>
</workbook>
</file>

<file path=xl/calcChain.xml><?xml version="1.0" encoding="utf-8"?>
<calcChain xmlns="http://schemas.openxmlformats.org/spreadsheetml/2006/main">
  <c r="E195" i="10"/>
  <c r="E196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C212"/>
  <c r="D212"/>
  <c r="C213"/>
  <c r="D213"/>
  <c r="E4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213" l="1"/>
  <c r="E212"/>
</calcChain>
</file>

<file path=xl/sharedStrings.xml><?xml version="1.0" encoding="utf-8"?>
<sst xmlns="http://schemas.openxmlformats.org/spreadsheetml/2006/main" count="363" uniqueCount="183">
  <si>
    <t>日期</t>
  </si>
  <si>
    <t>摘要</t>
  </si>
  <si>
    <t>借</t>
  </si>
  <si>
    <t>贷</t>
  </si>
  <si>
    <t>余额</t>
  </si>
  <si>
    <t>中国华侨公益基金会
崇世基金对账单</t>
    <phoneticPr fontId="2" type="noConversion"/>
  </si>
  <si>
    <t>收网上转捐款（Ivon S. Mao）</t>
    <phoneticPr fontId="2" type="noConversion"/>
  </si>
  <si>
    <t>收网上转捐款（王富梅）</t>
    <phoneticPr fontId="2" type="noConversion"/>
  </si>
  <si>
    <t>资助小花关爱项目</t>
    <phoneticPr fontId="2" type="noConversion"/>
  </si>
  <si>
    <t>编制人：彭君</t>
    <phoneticPr fontId="2" type="noConversion"/>
  </si>
  <si>
    <t>收网上转捐款（宋丽萍）</t>
    <phoneticPr fontId="2" type="noConversion"/>
  </si>
  <si>
    <t>收网上转捐款（李老师西直门班）</t>
    <phoneticPr fontId="2" type="noConversion"/>
  </si>
  <si>
    <t>收网上转捐款（李老师周一班）</t>
    <phoneticPr fontId="2" type="noConversion"/>
  </si>
  <si>
    <t>收网上转捐款（李老师周二班）</t>
    <phoneticPr fontId="2" type="noConversion"/>
  </si>
  <si>
    <t>小花</t>
    <phoneticPr fontId="2" type="noConversion"/>
  </si>
  <si>
    <t>协庆</t>
    <phoneticPr fontId="2" type="noConversion"/>
  </si>
  <si>
    <t>项目</t>
    <phoneticPr fontId="2" type="noConversion"/>
  </si>
  <si>
    <t xml:space="preserve">             货币单位：人民币（元）</t>
    <phoneticPr fontId="2" type="noConversion"/>
  </si>
  <si>
    <t>收网上转捐款（于宏达周忠强全家）</t>
    <phoneticPr fontId="2" type="noConversion"/>
  </si>
  <si>
    <t>收网上转捐款（wx）</t>
    <phoneticPr fontId="2" type="noConversion"/>
  </si>
  <si>
    <t>收网上转捐款(苏剑潘超如)</t>
    <phoneticPr fontId="2" type="noConversion"/>
  </si>
  <si>
    <t>收网上转捐款(赵蜀远马冰如)</t>
    <phoneticPr fontId="2" type="noConversion"/>
  </si>
  <si>
    <t>收网上转捐款(Merry Yu)</t>
    <phoneticPr fontId="2" type="noConversion"/>
  </si>
  <si>
    <t>收网上转捐款(董茹朱力军)</t>
    <phoneticPr fontId="2" type="noConversion"/>
  </si>
  <si>
    <t>收网上转捐款(臧云飞)</t>
    <phoneticPr fontId="2" type="noConversion"/>
  </si>
  <si>
    <t>收网上转捐款(wx)</t>
    <phoneticPr fontId="2" type="noConversion"/>
  </si>
  <si>
    <t>收网上转捐款(蒋从云)</t>
    <phoneticPr fontId="2" type="noConversion"/>
  </si>
  <si>
    <t>收网上转捐款(朱伟旭)</t>
    <phoneticPr fontId="2" type="noConversion"/>
  </si>
  <si>
    <t>收网上转捐款(杨培龙)</t>
    <phoneticPr fontId="2" type="noConversion"/>
  </si>
  <si>
    <t>收网上转捐款(桥流水不流)</t>
    <phoneticPr fontId="2" type="noConversion"/>
  </si>
  <si>
    <t>收网上转捐款(朱勇军)</t>
    <phoneticPr fontId="2" type="noConversion"/>
  </si>
  <si>
    <t>收网上转捐款(zyf)</t>
    <phoneticPr fontId="2" type="noConversion"/>
  </si>
  <si>
    <t>收黄彦文捐款</t>
    <phoneticPr fontId="2" type="noConversion"/>
  </si>
  <si>
    <t>收路易达（北京）贸易有限责任公司捐款</t>
    <phoneticPr fontId="2" type="noConversion"/>
  </si>
  <si>
    <t>收何雅琪捐款</t>
    <phoneticPr fontId="2" type="noConversion"/>
  </si>
  <si>
    <t>收上海新炬高新技术服务有限公司捐款</t>
    <phoneticPr fontId="2" type="noConversion"/>
  </si>
  <si>
    <t>收江文琪捐款</t>
    <phoneticPr fontId="2" type="noConversion"/>
  </si>
  <si>
    <t>收孙亚萍捐款</t>
    <phoneticPr fontId="2" type="noConversion"/>
  </si>
  <si>
    <t>收HERR DANIEL捐款（1185美金）</t>
    <phoneticPr fontId="2" type="noConversion"/>
  </si>
  <si>
    <t>珍珠生</t>
    <phoneticPr fontId="2" type="noConversion"/>
  </si>
  <si>
    <t>收乐雷光电技术（上海）有限公司捐款</t>
    <phoneticPr fontId="2" type="noConversion"/>
  </si>
  <si>
    <t>收徐静捐款</t>
    <phoneticPr fontId="2" type="noConversion"/>
  </si>
  <si>
    <t>爱心妈妈</t>
    <phoneticPr fontId="2" type="noConversion"/>
  </si>
  <si>
    <t>收北京康信知识产权代理有限责任公司捐款</t>
    <phoneticPr fontId="2" type="noConversion"/>
  </si>
  <si>
    <t>收昌荣传媒有限公司捐款</t>
    <phoneticPr fontId="2" type="noConversion"/>
  </si>
  <si>
    <t>收郑伟捐款</t>
    <phoneticPr fontId="2" type="noConversion"/>
  </si>
  <si>
    <t>收网上转捐款（余晨）</t>
    <phoneticPr fontId="2" type="noConversion"/>
  </si>
  <si>
    <t>收网上转捐款（华天纬Christopher）</t>
    <phoneticPr fontId="2" type="noConversion"/>
  </si>
  <si>
    <t>收网上转捐款（纪恩惠）</t>
    <phoneticPr fontId="2" type="noConversion"/>
  </si>
  <si>
    <t>收网上转捐款（郭炎）</t>
    <phoneticPr fontId="2" type="noConversion"/>
  </si>
  <si>
    <t>收网上转捐款（谢维玲）</t>
    <phoneticPr fontId="2" type="noConversion"/>
  </si>
  <si>
    <t>收网上转捐款（邵翠）</t>
    <phoneticPr fontId="2" type="noConversion"/>
  </si>
  <si>
    <t>收英国安理国际律师事务所北京代表处捐款</t>
    <phoneticPr fontId="2" type="noConversion"/>
  </si>
  <si>
    <t>收网上转捐款(吴辅世吴辅贞)</t>
    <phoneticPr fontId="2" type="noConversion"/>
  </si>
  <si>
    <t>收网上转捐款(HenrikHannneCarstern)</t>
    <phoneticPr fontId="2" type="noConversion"/>
  </si>
  <si>
    <t>收网上转捐款(Tommy Feichi)</t>
    <phoneticPr fontId="2" type="noConversion"/>
  </si>
  <si>
    <t>收网上转捐款(Kris Liu)</t>
    <phoneticPr fontId="2" type="noConversion"/>
  </si>
  <si>
    <t>收网上转捐款(Don ST.)</t>
    <phoneticPr fontId="2" type="noConversion"/>
  </si>
  <si>
    <t>收网上转捐款(JImmi Sindy)</t>
    <phoneticPr fontId="2" type="noConversion"/>
  </si>
  <si>
    <t>收网上转捐款(MinaandTom)</t>
    <phoneticPr fontId="2" type="noConversion"/>
  </si>
  <si>
    <t>收网上转捐款(Karsen)</t>
    <phoneticPr fontId="2" type="noConversion"/>
  </si>
  <si>
    <t>收网上转捐款(Iren)</t>
    <phoneticPr fontId="2" type="noConversion"/>
  </si>
  <si>
    <t>收网上转捐款(华天纬Christopher)</t>
    <phoneticPr fontId="2" type="noConversion"/>
  </si>
  <si>
    <t>收网上转捐款(Thomas&amp;Poly)</t>
    <phoneticPr fontId="2" type="noConversion"/>
  </si>
  <si>
    <t>收网上转捐款(Trend Hirlka)</t>
    <phoneticPr fontId="2" type="noConversion"/>
  </si>
  <si>
    <t>收网上转捐款(吴辅世唐惠聆)</t>
    <phoneticPr fontId="2" type="noConversion"/>
  </si>
  <si>
    <t>收张婷捐款</t>
    <phoneticPr fontId="2" type="noConversion"/>
  </si>
  <si>
    <t>收刘维杰、刘效天、刘正天捐款</t>
    <phoneticPr fontId="2" type="noConversion"/>
  </si>
  <si>
    <t>收李丽娟捐款</t>
    <phoneticPr fontId="2" type="noConversion"/>
  </si>
  <si>
    <t>收戴忠宁捐款</t>
    <phoneticPr fontId="2" type="noConversion"/>
  </si>
  <si>
    <t>收左菁华捐款</t>
    <phoneticPr fontId="2" type="noConversion"/>
  </si>
  <si>
    <t>收网上转捐款(李老师周一班）</t>
    <phoneticPr fontId="2" type="noConversion"/>
  </si>
  <si>
    <t>收网上转捐款(李老师周二班）</t>
    <phoneticPr fontId="2" type="noConversion"/>
  </si>
  <si>
    <t>资助甘肃崇世珍珠班</t>
    <phoneticPr fontId="2" type="noConversion"/>
  </si>
  <si>
    <t>2012年小计</t>
    <phoneticPr fontId="2" type="noConversion"/>
  </si>
  <si>
    <t>2010年、2011年、2012年累计</t>
    <phoneticPr fontId="2" type="noConversion"/>
  </si>
  <si>
    <t>收网上转捐款（赵昕）</t>
    <phoneticPr fontId="2" type="noConversion"/>
  </si>
  <si>
    <t>收网上转捐款（双宝饭）</t>
    <phoneticPr fontId="2" type="noConversion"/>
  </si>
  <si>
    <t>收网上转捐款（刘颖）</t>
    <phoneticPr fontId="2" type="noConversion"/>
  </si>
  <si>
    <t>收网上转捐款（黄贝贝）</t>
    <phoneticPr fontId="2" type="noConversion"/>
  </si>
  <si>
    <t>收网上转捐款（长江证券承销保荐有限公司）</t>
    <phoneticPr fontId="2" type="noConversion"/>
  </si>
  <si>
    <t>收网上转捐款（爱败妈妈）</t>
    <phoneticPr fontId="2" type="noConversion"/>
  </si>
  <si>
    <t>收网上转捐款（吴辅世吴尚容）</t>
    <phoneticPr fontId="2" type="noConversion"/>
  </si>
  <si>
    <t>收网上转捐款（吴辅世吴尚珉）</t>
    <phoneticPr fontId="2" type="noConversion"/>
  </si>
  <si>
    <t>收网上转捐款（李志广）</t>
    <phoneticPr fontId="2" type="noConversion"/>
  </si>
  <si>
    <t>收网上转捐款（华而诚）</t>
    <phoneticPr fontId="2" type="noConversion"/>
  </si>
  <si>
    <t>收杜建军捐款</t>
    <phoneticPr fontId="2" type="noConversion"/>
  </si>
  <si>
    <t>收网上转捐款（小燕子警官）</t>
    <phoneticPr fontId="2" type="noConversion"/>
  </si>
  <si>
    <t>付协庆慈善孤儿学校建设款</t>
    <phoneticPr fontId="2" type="noConversion"/>
  </si>
  <si>
    <t>收奥地利共和国驻华大使馆商务处捐款</t>
    <phoneticPr fontId="2" type="noConversion"/>
  </si>
  <si>
    <t>收彭建平、颜红军捐款</t>
    <phoneticPr fontId="2" type="noConversion"/>
  </si>
  <si>
    <t>收网上转捐款（赵文玲）</t>
    <phoneticPr fontId="2" type="noConversion"/>
  </si>
  <si>
    <t>收JEANETTE STARUP PETERSENFJORDVEJ捐款</t>
    <phoneticPr fontId="2" type="noConversion"/>
  </si>
  <si>
    <t>收网上转捐款(段涵文)</t>
    <phoneticPr fontId="2" type="noConversion"/>
  </si>
  <si>
    <t>收鲁琪捐款</t>
    <phoneticPr fontId="2" type="noConversion"/>
  </si>
  <si>
    <t>收李文欣、王宗、刘家玉、李卓华捐款</t>
    <phoneticPr fontId="2" type="noConversion"/>
  </si>
  <si>
    <t>收网上转捐款(王嘉嶽)</t>
    <phoneticPr fontId="2" type="noConversion"/>
  </si>
  <si>
    <t>收网上转捐款(颜妏如)</t>
    <phoneticPr fontId="2" type="noConversion"/>
  </si>
  <si>
    <t>收网上转捐款(王震凡)</t>
    <phoneticPr fontId="2" type="noConversion"/>
  </si>
  <si>
    <t>收网上转捐款(王仲葳)</t>
    <phoneticPr fontId="2" type="noConversion"/>
  </si>
  <si>
    <t xml:space="preserve">收网上转捐款（刘利红） </t>
    <phoneticPr fontId="2" type="noConversion"/>
  </si>
  <si>
    <t xml:space="preserve">收网上转捐款（洪树峰） </t>
    <phoneticPr fontId="2" type="noConversion"/>
  </si>
  <si>
    <t xml:space="preserve">收网上转捐款（东东） </t>
    <phoneticPr fontId="2" type="noConversion"/>
  </si>
  <si>
    <t xml:space="preserve">收网上转捐款（包佳瑶） </t>
    <phoneticPr fontId="2" type="noConversion"/>
  </si>
  <si>
    <t xml:space="preserve">收网上转捐款（马家俩宝） </t>
    <phoneticPr fontId="2" type="noConversion"/>
  </si>
  <si>
    <t xml:space="preserve">收网上转捐款（吴世雄） </t>
    <phoneticPr fontId="2" type="noConversion"/>
  </si>
  <si>
    <t xml:space="preserve">收网上转捐款（杨艳华） </t>
    <phoneticPr fontId="2" type="noConversion"/>
  </si>
  <si>
    <t xml:space="preserve">收网上转捐款（孙晓迪） </t>
    <phoneticPr fontId="2" type="noConversion"/>
  </si>
  <si>
    <t>珍珠班</t>
    <phoneticPr fontId="2" type="noConversion"/>
  </si>
  <si>
    <t>收网上转捐款（箬小夕）</t>
    <phoneticPr fontId="2" type="noConversion"/>
  </si>
  <si>
    <t>收网上转捐款（周晓芸）</t>
    <phoneticPr fontId="2" type="noConversion"/>
  </si>
  <si>
    <t>收网上转捐款（钱誉匀）</t>
    <phoneticPr fontId="2" type="noConversion"/>
  </si>
  <si>
    <t>收网上转捐款（王梓洛）</t>
    <phoneticPr fontId="2" type="noConversion"/>
  </si>
  <si>
    <t>收网上转捐款（贾怡）</t>
    <phoneticPr fontId="2" type="noConversion"/>
  </si>
  <si>
    <t>收网上转捐款（温洁）</t>
    <phoneticPr fontId="2" type="noConversion"/>
  </si>
  <si>
    <t>收网上转捐款（小美小猫）</t>
    <phoneticPr fontId="2" type="noConversion"/>
  </si>
  <si>
    <t>收网上转捐款（王婉娟）</t>
    <phoneticPr fontId="2" type="noConversion"/>
  </si>
  <si>
    <t>收网上转捐款（陈星宇）</t>
    <phoneticPr fontId="2" type="noConversion"/>
  </si>
  <si>
    <t>收网上转捐款（申新兰）</t>
    <phoneticPr fontId="2" type="noConversion"/>
  </si>
  <si>
    <t>收网上转捐款（刘明月萧士渊萧士钧）</t>
    <phoneticPr fontId="2" type="noConversion"/>
  </si>
  <si>
    <t>收网上转捐款（赵蜀远马冰如）</t>
    <phoneticPr fontId="2" type="noConversion"/>
  </si>
  <si>
    <t>收WANG YI CHIN捐款</t>
    <phoneticPr fontId="2" type="noConversion"/>
  </si>
  <si>
    <t>收网上转捐款（高瑞彬）</t>
    <phoneticPr fontId="2" type="noConversion"/>
  </si>
  <si>
    <t>收网上转捐款（吴辅世）</t>
    <phoneticPr fontId="2" type="noConversion"/>
  </si>
  <si>
    <r>
      <rPr>
        <sz val="10"/>
        <rFont val="宋体"/>
        <family val="3"/>
        <charset val="134"/>
      </rPr>
      <t>收网上转捐款（陈丽华</t>
    </r>
    <r>
      <rPr>
        <sz val="10"/>
        <rFont val="Calibri"/>
        <family val="2"/>
      </rPr>
      <t>)</t>
    </r>
    <phoneticPr fontId="2" type="noConversion"/>
  </si>
  <si>
    <r>
      <rPr>
        <sz val="10"/>
        <rFont val="宋体"/>
        <family val="3"/>
        <charset val="134"/>
      </rPr>
      <t>收网上转捐款（</t>
    </r>
    <r>
      <rPr>
        <sz val="10"/>
        <rFont val="Calibri"/>
        <family val="2"/>
      </rPr>
      <t>Ivon S. Mao)</t>
    </r>
    <phoneticPr fontId="2" type="noConversion"/>
  </si>
  <si>
    <r>
      <rPr>
        <sz val="10"/>
        <rFont val="宋体"/>
        <family val="3"/>
        <charset val="134"/>
      </rPr>
      <t>收网上转捐款（刘承滨</t>
    </r>
    <r>
      <rPr>
        <sz val="10"/>
        <rFont val="Calibri"/>
        <family val="2"/>
      </rPr>
      <t>)</t>
    </r>
    <phoneticPr fontId="2" type="noConversion"/>
  </si>
  <si>
    <r>
      <rPr>
        <sz val="10"/>
        <rFont val="宋体"/>
        <family val="3"/>
        <charset val="134"/>
      </rPr>
      <t>收</t>
    </r>
    <r>
      <rPr>
        <sz val="10"/>
        <rFont val="Calibri"/>
        <family val="2"/>
      </rPr>
      <t>LIGHT IN THE BOX</t>
    </r>
    <r>
      <rPr>
        <sz val="10"/>
        <rFont val="宋体"/>
        <family val="3"/>
        <charset val="134"/>
      </rPr>
      <t>捐款</t>
    </r>
    <phoneticPr fontId="2" type="noConversion"/>
  </si>
  <si>
    <r>
      <t>收网上转捐款</t>
    </r>
    <r>
      <rPr>
        <sz val="10"/>
        <rFont val="Calibri"/>
        <family val="2"/>
      </rPr>
      <t>(</t>
    </r>
    <r>
      <rPr>
        <sz val="10"/>
        <rFont val="宋体"/>
        <family val="3"/>
        <charset val="134"/>
      </rPr>
      <t>华天纬</t>
    </r>
    <r>
      <rPr>
        <sz val="10"/>
        <rFont val="Calibri"/>
        <family val="2"/>
      </rPr>
      <t>Christopher</t>
    </r>
    <r>
      <rPr>
        <sz val="10"/>
        <rFont val="宋体"/>
        <family val="3"/>
        <charset val="134"/>
      </rPr>
      <t>）</t>
    </r>
    <phoneticPr fontId="2" type="noConversion"/>
  </si>
  <si>
    <r>
      <rPr>
        <sz val="10"/>
        <rFont val="宋体"/>
        <family val="3"/>
        <charset val="134"/>
      </rPr>
      <t>收网上转捐款（</t>
    </r>
    <r>
      <rPr>
        <sz val="10"/>
        <rFont val="Calibri"/>
        <family val="2"/>
      </rPr>
      <t>IQ Air</t>
    </r>
    <r>
      <rPr>
        <sz val="10"/>
        <rFont val="宋体"/>
        <family val="3"/>
        <charset val="134"/>
      </rPr>
      <t>）</t>
    </r>
    <phoneticPr fontId="2" type="noConversion"/>
  </si>
  <si>
    <r>
      <rPr>
        <sz val="10"/>
        <rFont val="宋体"/>
        <family val="3"/>
        <charset val="134"/>
      </rPr>
      <t>收网上转捐款（</t>
    </r>
    <r>
      <rPr>
        <sz val="10"/>
        <rFont val="Calibri"/>
        <family val="2"/>
      </rPr>
      <t>Alice Hu</t>
    </r>
    <r>
      <rPr>
        <sz val="10"/>
        <rFont val="宋体"/>
        <family val="3"/>
        <charset val="134"/>
      </rPr>
      <t>）</t>
    </r>
    <phoneticPr fontId="2" type="noConversion"/>
  </si>
  <si>
    <t>青海支教</t>
    <phoneticPr fontId="2" type="noConversion"/>
  </si>
  <si>
    <t>资助大学生青海支教活动</t>
    <phoneticPr fontId="2" type="noConversion"/>
  </si>
  <si>
    <t>云南“侨爱心”水站建设</t>
    <phoneticPr fontId="2" type="noConversion"/>
  </si>
  <si>
    <r>
      <rPr>
        <sz val="10"/>
        <rFont val="宋体"/>
        <family val="3"/>
        <charset val="134"/>
      </rPr>
      <t>收网上转捐款（</t>
    </r>
    <r>
      <rPr>
        <sz val="10"/>
        <rFont val="Calibri"/>
        <family val="2"/>
      </rPr>
      <t>Miss</t>
    </r>
    <r>
      <rPr>
        <sz val="10"/>
        <rFont val="宋体"/>
        <family val="3"/>
        <charset val="134"/>
      </rPr>
      <t>千）</t>
    </r>
    <phoneticPr fontId="2" type="noConversion"/>
  </si>
  <si>
    <t>资助协庆慈善孤儿学校学生布穷</t>
    <phoneticPr fontId="2" type="noConversion"/>
  </si>
  <si>
    <t>收网上转捐款（陈冠中）</t>
    <phoneticPr fontId="2" type="noConversion"/>
  </si>
  <si>
    <t>布穷</t>
    <phoneticPr fontId="2" type="noConversion"/>
  </si>
  <si>
    <t>收网上转捐款（陈思如）</t>
    <phoneticPr fontId="2" type="noConversion"/>
  </si>
  <si>
    <t>收网上转捐款（吴尚珉）</t>
    <phoneticPr fontId="2" type="noConversion"/>
  </si>
  <si>
    <t>收网上转捐款（吴尚容）</t>
    <phoneticPr fontId="2" type="noConversion"/>
  </si>
  <si>
    <t>收网上转捐款（任姝彤、张进）</t>
    <phoneticPr fontId="2" type="noConversion"/>
  </si>
  <si>
    <t>收网上转捐款（吴卓琪）</t>
    <phoneticPr fontId="2" type="noConversion"/>
  </si>
  <si>
    <t>收网上转捐款（呼维维）</t>
    <phoneticPr fontId="2" type="noConversion"/>
  </si>
  <si>
    <t>收网上转捐款（王昱）</t>
    <phoneticPr fontId="2" type="noConversion"/>
  </si>
  <si>
    <t>2012.10</t>
    <phoneticPr fontId="2" type="noConversion"/>
  </si>
  <si>
    <t>收网上转捐款（东东)</t>
    <phoneticPr fontId="2" type="noConversion"/>
  </si>
  <si>
    <t>收网上转捐款（北美爱心妈妈纪念好友劳延炳)</t>
    <phoneticPr fontId="2" type="noConversion"/>
  </si>
  <si>
    <r>
      <rPr>
        <sz val="10"/>
        <rFont val="宋体"/>
        <family val="3"/>
        <charset val="134"/>
      </rPr>
      <t>收网上转捐款（吴辅世</t>
    </r>
    <r>
      <rPr>
        <sz val="10"/>
        <rFont val="Calibri"/>
        <family val="2"/>
      </rPr>
      <t>)</t>
    </r>
    <phoneticPr fontId="2" type="noConversion"/>
  </si>
  <si>
    <t>收王丽丽捐款</t>
    <phoneticPr fontId="2" type="noConversion"/>
  </si>
  <si>
    <t>付资助珍珠生（会宁、恩施）款</t>
    <phoneticPr fontId="2" type="noConversion"/>
  </si>
  <si>
    <t>2012.11</t>
    <phoneticPr fontId="2" type="noConversion"/>
  </si>
  <si>
    <t>付北师大优秀贫困学生助学款</t>
    <phoneticPr fontId="2" type="noConversion"/>
  </si>
  <si>
    <t>付北大医学部优秀贫困学生助学款</t>
    <phoneticPr fontId="2" type="noConversion"/>
  </si>
  <si>
    <t>付资助协庆慈善孤儿学校款</t>
    <phoneticPr fontId="2" type="noConversion"/>
  </si>
  <si>
    <t>付资助小花关爱项目款</t>
    <phoneticPr fontId="2" type="noConversion"/>
  </si>
  <si>
    <t>付资助小花安医疗费</t>
    <phoneticPr fontId="2" type="noConversion"/>
  </si>
  <si>
    <t>收网上转捐款（谢亮）</t>
    <phoneticPr fontId="2" type="noConversion"/>
  </si>
  <si>
    <t>收网上转捐款（东东陈奕陶）</t>
    <phoneticPr fontId="2" type="noConversion"/>
  </si>
  <si>
    <t>收网上转捐款（张向东）</t>
    <phoneticPr fontId="2" type="noConversion"/>
  </si>
  <si>
    <t>收网上转捐款（刘叔明）</t>
    <phoneticPr fontId="2" type="noConversion"/>
  </si>
  <si>
    <t>收网上转捐款（北海兴亚房地产有限公司）</t>
    <phoneticPr fontId="2" type="noConversion"/>
  </si>
  <si>
    <r>
      <t>2</t>
    </r>
    <r>
      <rPr>
        <sz val="10"/>
        <rFont val="宋体"/>
        <family val="3"/>
        <charset val="134"/>
      </rPr>
      <t>012.10</t>
    </r>
    <phoneticPr fontId="2" type="noConversion"/>
  </si>
  <si>
    <r>
      <t>2</t>
    </r>
    <r>
      <rPr>
        <sz val="10"/>
        <rFont val="宋体"/>
        <family val="3"/>
        <charset val="134"/>
      </rPr>
      <t>012.11</t>
    </r>
    <phoneticPr fontId="2" type="noConversion"/>
  </si>
  <si>
    <t>收唐丽丽捐款</t>
    <phoneticPr fontId="2" type="noConversion"/>
  </si>
  <si>
    <t>收网上转捐款（北京沃利帕森工程技术有限公司）</t>
    <phoneticPr fontId="2" type="noConversion"/>
  </si>
  <si>
    <t>2010、2011年结转</t>
    <phoneticPr fontId="2" type="noConversion"/>
  </si>
  <si>
    <t>收网上转捐款（胡为美)</t>
    <phoneticPr fontId="10" type="noConversion"/>
  </si>
  <si>
    <r>
      <rPr>
        <sz val="10"/>
        <rFont val="宋体"/>
        <family val="3"/>
        <charset val="134"/>
      </rPr>
      <t>收网上转捐款（徐涛</t>
    </r>
    <r>
      <rPr>
        <sz val="10"/>
        <rFont val="Calibri"/>
        <family val="2"/>
      </rPr>
      <t>&amp;Jean)</t>
    </r>
    <phoneticPr fontId="10" type="noConversion"/>
  </si>
  <si>
    <r>
      <rPr>
        <sz val="10"/>
        <rFont val="宋体"/>
        <family val="3"/>
        <charset val="134"/>
      </rPr>
      <t>收网上转捐款（</t>
    </r>
    <r>
      <rPr>
        <sz val="10"/>
        <rFont val="Calibri"/>
        <family val="2"/>
      </rPr>
      <t>Ning-Ju Nan)</t>
    </r>
    <phoneticPr fontId="10" type="noConversion"/>
  </si>
  <si>
    <r>
      <rPr>
        <sz val="10"/>
        <rFont val="宋体"/>
        <family val="3"/>
        <charset val="134"/>
      </rPr>
      <t>收网上转捐款（</t>
    </r>
    <r>
      <rPr>
        <sz val="10"/>
        <rFont val="Calibri"/>
        <family val="2"/>
      </rPr>
      <t>Paul&amp;Kai-Wei)</t>
    </r>
    <phoneticPr fontId="10" type="noConversion"/>
  </si>
  <si>
    <t>收网上转捐款（张世仪)</t>
    <phoneticPr fontId="10" type="noConversion"/>
  </si>
  <si>
    <r>
      <t>2</t>
    </r>
    <r>
      <rPr>
        <sz val="10"/>
        <rFont val="宋体"/>
        <family val="3"/>
        <charset val="134"/>
      </rPr>
      <t>012.1</t>
    </r>
    <r>
      <rPr>
        <sz val="10"/>
        <rFont val="宋体"/>
        <family val="3"/>
        <charset val="134"/>
      </rPr>
      <t>1</t>
    </r>
    <phoneticPr fontId="2" type="noConversion"/>
  </si>
  <si>
    <t>收网上转捐款（何经华赵丽珠）</t>
    <phoneticPr fontId="10" type="noConversion"/>
  </si>
  <si>
    <t>2012.12</t>
    <phoneticPr fontId="10" type="noConversion"/>
  </si>
  <si>
    <t>付资助恩施珍珠班冉芙莲生活费</t>
    <phoneticPr fontId="10" type="noConversion"/>
  </si>
  <si>
    <t>收网上转捐款（李老师周一班）</t>
    <phoneticPr fontId="10" type="noConversion"/>
  </si>
  <si>
    <t>收网上转捐款（李老师周二班）</t>
    <phoneticPr fontId="10" type="noConversion"/>
  </si>
  <si>
    <t>收网上转捐款（李老师西直门班）</t>
    <phoneticPr fontId="10" type="noConversion"/>
  </si>
  <si>
    <t>收网上转捐款（吴辅世吴辅贞唐惠聆）</t>
    <phoneticPr fontId="10" type="noConversion"/>
  </si>
  <si>
    <r>
      <t>2</t>
    </r>
    <r>
      <rPr>
        <sz val="10"/>
        <rFont val="宋体"/>
        <family val="3"/>
        <charset val="134"/>
        <scheme val="minor"/>
      </rPr>
      <t>012.12</t>
    </r>
    <phoneticPr fontId="10" type="noConversion"/>
  </si>
  <si>
    <t>付资助“向玉树灾区捐赠冬季衣物活动”运输费</t>
    <phoneticPr fontId="10" type="noConversion"/>
  </si>
  <si>
    <r>
      <t xml:space="preserve">           编制日期：2012.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12</t>
    </r>
    <phoneticPr fontId="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</si>
</sst>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"/>
    <numFmt numFmtId="177" formatCode="#,##0.00_);[Red]\(#,##0.00\)"/>
  </numFmts>
  <fonts count="1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楷体_GB2312"/>
      <family val="3"/>
      <charset val="134"/>
    </font>
    <font>
      <sz val="10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/>
    <xf numFmtId="49" fontId="6" fillId="0" borderId="0" xfId="0" applyNumberFormat="1" applyFont="1" applyBorder="1" applyAlignment="1"/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43" fontId="9" fillId="2" borderId="1" xfId="0" applyNumberFormat="1" applyFont="1" applyFill="1" applyBorder="1">
      <alignment vertical="center"/>
    </xf>
    <xf numFmtId="4" fontId="9" fillId="2" borderId="1" xfId="0" applyNumberFormat="1" applyFont="1" applyFill="1" applyBorder="1" applyAlignment="1"/>
    <xf numFmtId="177" fontId="15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center" vertical="center"/>
    </xf>
    <xf numFmtId="43" fontId="15" fillId="0" borderId="1" xfId="2" applyFont="1" applyFill="1" applyBorder="1" applyAlignment="1"/>
    <xf numFmtId="49" fontId="3" fillId="0" borderId="1" xfId="0" applyNumberFormat="1" applyFont="1" applyBorder="1" applyAlignment="1">
      <alignment horizontal="left" vertical="center" wrapText="1"/>
    </xf>
    <xf numFmtId="43" fontId="15" fillId="0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1" xfId="0" applyNumberFormat="1" applyFont="1" applyBorder="1" applyAlignment="1">
      <alignment vertical="center"/>
    </xf>
    <xf numFmtId="43" fontId="15" fillId="0" borderId="1" xfId="2" applyNumberFormat="1" applyFont="1" applyBorder="1" applyAlignment="1"/>
    <xf numFmtId="0" fontId="15" fillId="0" borderId="1" xfId="0" applyNumberFormat="1" applyFont="1" applyBorder="1" applyAlignment="1">
      <alignment horizontal="left" vertical="center"/>
    </xf>
    <xf numFmtId="0" fontId="0" fillId="0" borderId="0" xfId="0" applyAlignment="1"/>
    <xf numFmtId="0" fontId="0" fillId="0" borderId="1" xfId="0" applyBorder="1" applyAlignment="1"/>
    <xf numFmtId="0" fontId="15" fillId="0" borderId="0" xfId="0" applyFont="1" applyAlignment="1"/>
    <xf numFmtId="0" fontId="15" fillId="0" borderId="0" xfId="0" applyFont="1" applyAlignment="1">
      <alignment vertical="center"/>
    </xf>
    <xf numFmtId="43" fontId="15" fillId="0" borderId="1" xfId="2" applyFont="1" applyBorder="1" applyAlignment="1"/>
    <xf numFmtId="0" fontId="3" fillId="0" borderId="1" xfId="0" applyFont="1" applyBorder="1" applyAlignment="1"/>
    <xf numFmtId="0" fontId="15" fillId="0" borderId="1" xfId="0" applyFont="1" applyBorder="1" applyAlignment="1"/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43" fontId="3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4" fontId="3" fillId="0" borderId="1" xfId="0" applyNumberFormat="1" applyFont="1" applyBorder="1" applyAlignment="1"/>
    <xf numFmtId="4" fontId="3" fillId="0" borderId="1" xfId="0" applyNumberFormat="1" applyFont="1" applyFill="1" applyBorder="1" applyAlignment="1"/>
    <xf numFmtId="49" fontId="3" fillId="0" borderId="3" xfId="0" applyNumberFormat="1" applyFont="1" applyBorder="1" applyAlignment="1">
      <alignment horizontal="left" vertical="center" wrapText="1"/>
    </xf>
    <xf numFmtId="43" fontId="3" fillId="0" borderId="1" xfId="2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4" fontId="15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0" xfId="0" applyFont="1" applyAlignment="1"/>
    <xf numFmtId="43" fontId="3" fillId="0" borderId="1" xfId="2" applyFont="1" applyBorder="1" applyAlignment="1"/>
    <xf numFmtId="49" fontId="3" fillId="0" borderId="4" xfId="0" applyNumberFormat="1" applyFont="1" applyBorder="1" applyAlignment="1">
      <alignment horizontal="left" vertical="center" wrapText="1"/>
    </xf>
    <xf numFmtId="43" fontId="3" fillId="0" borderId="1" xfId="2" applyNumberFormat="1" applyFont="1" applyBorder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3" fillId="0" borderId="6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43" fontId="3" fillId="0" borderId="1" xfId="2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/>
    <xf numFmtId="0" fontId="1" fillId="0" borderId="0" xfId="0" applyFont="1" applyBorder="1" applyAlignment="1"/>
    <xf numFmtId="0" fontId="15" fillId="0" borderId="2" xfId="0" applyFont="1" applyBorder="1" applyAlignment="1"/>
    <xf numFmtId="0" fontId="15" fillId="0" borderId="0" xfId="0" applyFont="1" applyBorder="1" applyAlignment="1"/>
    <xf numFmtId="0" fontId="15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2" xfId="0" applyBorder="1" applyAlignment="1"/>
    <xf numFmtId="0" fontId="0" fillId="0" borderId="0" xfId="0" applyBorder="1" applyAlignment="1"/>
    <xf numFmtId="0" fontId="0" fillId="0" borderId="2" xfId="0" applyBorder="1">
      <alignment vertical="center"/>
    </xf>
    <xf numFmtId="0" fontId="0" fillId="0" borderId="0" xfId="0" applyBorder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3" fontId="11" fillId="0" borderId="1" xfId="2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3" fontId="12" fillId="0" borderId="1" xfId="2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43" fontId="15" fillId="0" borderId="1" xfId="2" applyFont="1" applyBorder="1" applyAlignment="1">
      <alignment horizontal="center" vertical="center"/>
    </xf>
    <xf numFmtId="43" fontId="13" fillId="4" borderId="1" xfId="0" applyNumberFormat="1" applyFont="1" applyFill="1" applyBorder="1">
      <alignment vertical="center"/>
    </xf>
    <xf numFmtId="176" fontId="1" fillId="0" borderId="0" xfId="0" applyNumberFormat="1" applyFont="1" applyBorder="1">
      <alignment vertical="center"/>
    </xf>
    <xf numFmtId="4" fontId="13" fillId="4" borderId="1" xfId="0" applyNumberFormat="1" applyFont="1" applyFill="1" applyBorder="1" applyAlignment="1"/>
    <xf numFmtId="43" fontId="15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wrapText="1"/>
    </xf>
    <xf numFmtId="49" fontId="15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4" borderId="1" xfId="0" applyFont="1" applyFill="1" applyBorder="1">
      <alignment vertical="center"/>
    </xf>
    <xf numFmtId="0" fontId="1" fillId="0" borderId="1" xfId="0" applyFont="1" applyFill="1" applyBorder="1" applyAlignment="1"/>
    <xf numFmtId="0" fontId="3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43" fontId="15" fillId="0" borderId="1" xfId="2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3" fontId="17" fillId="0" borderId="1" xfId="2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3" fontId="16" fillId="0" borderId="1" xfId="2" applyFont="1" applyBorder="1">
      <alignment vertical="center"/>
    </xf>
    <xf numFmtId="49" fontId="16" fillId="0" borderId="1" xfId="0" applyNumberFormat="1" applyFont="1" applyBorder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3">
    <cellStyle name="常规" xfId="0" builtinId="0"/>
    <cellStyle name="常规_Sheet1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4"/>
  <sheetViews>
    <sheetView tabSelected="1" workbookViewId="0">
      <selection activeCell="J210" sqref="J210"/>
    </sheetView>
  </sheetViews>
  <sheetFormatPr defaultRowHeight="14.25"/>
  <cols>
    <col min="1" max="1" width="6.625" style="33" customWidth="1"/>
    <col min="2" max="2" width="24.625" style="81" customWidth="1"/>
    <col min="3" max="3" width="14.25" style="33" customWidth="1"/>
    <col min="4" max="4" width="14" style="33" customWidth="1"/>
    <col min="5" max="5" width="13" style="33" customWidth="1"/>
    <col min="6" max="6" width="7.25" style="2" customWidth="1"/>
    <col min="7" max="7" width="9" style="55"/>
    <col min="8" max="8" width="12.75" style="56" bestFit="1" customWidth="1"/>
    <col min="9" max="13" width="9" style="56"/>
    <col min="14" max="16384" width="9" style="33"/>
  </cols>
  <sheetData>
    <row r="1" spans="1:8" ht="41.25" customHeight="1">
      <c r="A1" s="100" t="s">
        <v>5</v>
      </c>
      <c r="B1" s="100"/>
      <c r="C1" s="100"/>
      <c r="D1" s="100"/>
      <c r="E1" s="100"/>
      <c r="F1" s="100"/>
    </row>
    <row r="2" spans="1:8" ht="14.25" customHeight="1" thickBot="1">
      <c r="D2" s="101" t="s">
        <v>17</v>
      </c>
      <c r="E2" s="101"/>
      <c r="F2" s="101"/>
    </row>
    <row r="3" spans="1:8" ht="15.75" customHeight="1">
      <c r="A3" s="9" t="s">
        <v>0</v>
      </c>
      <c r="B3" s="82" t="s">
        <v>1</v>
      </c>
      <c r="C3" s="9" t="s">
        <v>2</v>
      </c>
      <c r="D3" s="9" t="s">
        <v>3</v>
      </c>
      <c r="E3" s="9" t="s">
        <v>4</v>
      </c>
      <c r="F3" s="9" t="s">
        <v>16</v>
      </c>
    </row>
    <row r="4" spans="1:8">
      <c r="A4" s="80">
        <v>2012.1</v>
      </c>
      <c r="B4" s="83" t="s">
        <v>166</v>
      </c>
      <c r="C4" s="78">
        <v>1389731.8400000001</v>
      </c>
      <c r="D4" s="78">
        <v>1265046</v>
      </c>
      <c r="E4" s="76">
        <f>C4-D4</f>
        <v>124685.84000000008</v>
      </c>
      <c r="F4" s="88"/>
      <c r="H4" s="77"/>
    </row>
    <row r="5" spans="1:8">
      <c r="A5" s="34">
        <v>2012.1</v>
      </c>
      <c r="B5" s="84" t="s">
        <v>124</v>
      </c>
      <c r="C5" s="37">
        <v>4255</v>
      </c>
      <c r="D5" s="38"/>
      <c r="E5" s="35">
        <f>E4+C5-D5</f>
        <v>128940.84000000008</v>
      </c>
      <c r="F5" s="1"/>
    </row>
    <row r="6" spans="1:8">
      <c r="A6" s="34">
        <v>2012.1</v>
      </c>
      <c r="B6" s="84" t="s">
        <v>125</v>
      </c>
      <c r="C6" s="37">
        <v>20000</v>
      </c>
      <c r="D6" s="38"/>
      <c r="E6" s="35">
        <f t="shared" ref="E6:E69" si="0">E5+C6-D6</f>
        <v>148940.84000000008</v>
      </c>
      <c r="F6" s="1"/>
    </row>
    <row r="7" spans="1:8">
      <c r="A7" s="34">
        <v>2012.1</v>
      </c>
      <c r="B7" s="84" t="s">
        <v>126</v>
      </c>
      <c r="C7" s="37">
        <v>10</v>
      </c>
      <c r="D7" s="38"/>
      <c r="E7" s="35">
        <f t="shared" si="0"/>
        <v>148950.84000000008</v>
      </c>
      <c r="F7" s="1"/>
    </row>
    <row r="8" spans="1:8">
      <c r="A8" s="34">
        <v>2012.1</v>
      </c>
      <c r="B8" s="16" t="s">
        <v>32</v>
      </c>
      <c r="C8" s="37">
        <v>7000</v>
      </c>
      <c r="D8" s="38"/>
      <c r="E8" s="35">
        <f t="shared" si="0"/>
        <v>155950.84000000008</v>
      </c>
      <c r="F8" s="1" t="s">
        <v>14</v>
      </c>
    </row>
    <row r="9" spans="1:8" ht="24">
      <c r="A9" s="34">
        <v>2012.1</v>
      </c>
      <c r="B9" s="16" t="s">
        <v>33</v>
      </c>
      <c r="C9" s="37">
        <v>32978</v>
      </c>
      <c r="D9" s="38"/>
      <c r="E9" s="35">
        <f t="shared" si="0"/>
        <v>188928.84000000008</v>
      </c>
      <c r="F9" s="1" t="s">
        <v>14</v>
      </c>
    </row>
    <row r="10" spans="1:8">
      <c r="A10" s="34">
        <v>2012.1</v>
      </c>
      <c r="B10" s="16" t="s">
        <v>34</v>
      </c>
      <c r="C10" s="37">
        <v>1500</v>
      </c>
      <c r="D10" s="38"/>
      <c r="E10" s="35">
        <f t="shared" si="0"/>
        <v>190428.84000000008</v>
      </c>
      <c r="F10" s="1" t="s">
        <v>14</v>
      </c>
    </row>
    <row r="11" spans="1:8" ht="24">
      <c r="A11" s="34">
        <v>2012.1</v>
      </c>
      <c r="B11" s="16" t="s">
        <v>35</v>
      </c>
      <c r="C11" s="37">
        <v>25000</v>
      </c>
      <c r="D11" s="38"/>
      <c r="E11" s="35">
        <f t="shared" si="0"/>
        <v>215428.84000000008</v>
      </c>
      <c r="F11" s="1" t="s">
        <v>14</v>
      </c>
    </row>
    <row r="12" spans="1:8">
      <c r="A12" s="34">
        <v>2012.1</v>
      </c>
      <c r="B12" s="16" t="s">
        <v>36</v>
      </c>
      <c r="C12" s="37">
        <v>2000</v>
      </c>
      <c r="D12" s="38"/>
      <c r="E12" s="35">
        <f t="shared" si="0"/>
        <v>217428.84000000008</v>
      </c>
      <c r="F12" s="1" t="s">
        <v>14</v>
      </c>
    </row>
    <row r="13" spans="1:8">
      <c r="A13" s="34">
        <v>2012.2</v>
      </c>
      <c r="B13" s="16" t="s">
        <v>37</v>
      </c>
      <c r="C13" s="37">
        <v>300</v>
      </c>
      <c r="D13" s="38"/>
      <c r="E13" s="35">
        <f t="shared" si="0"/>
        <v>217728.84000000008</v>
      </c>
      <c r="F13" s="1" t="s">
        <v>14</v>
      </c>
    </row>
    <row r="14" spans="1:8">
      <c r="A14" s="34">
        <v>2012.2</v>
      </c>
      <c r="B14" s="16" t="s">
        <v>37</v>
      </c>
      <c r="C14" s="37">
        <v>750</v>
      </c>
      <c r="D14" s="38"/>
      <c r="E14" s="35">
        <f t="shared" si="0"/>
        <v>218478.84000000008</v>
      </c>
      <c r="F14" s="1" t="s">
        <v>14</v>
      </c>
    </row>
    <row r="15" spans="1:8" ht="24">
      <c r="A15" s="34">
        <v>2012.2</v>
      </c>
      <c r="B15" s="39" t="s">
        <v>38</v>
      </c>
      <c r="C15" s="37">
        <v>7450.21</v>
      </c>
      <c r="D15" s="38"/>
      <c r="E15" s="35">
        <f t="shared" si="0"/>
        <v>225929.05000000008</v>
      </c>
      <c r="F15" s="1" t="s">
        <v>39</v>
      </c>
    </row>
    <row r="16" spans="1:8" ht="24">
      <c r="A16" s="34">
        <v>2012.2</v>
      </c>
      <c r="B16" s="39" t="s">
        <v>40</v>
      </c>
      <c r="C16" s="37">
        <v>50000</v>
      </c>
      <c r="D16" s="38"/>
      <c r="E16" s="35">
        <f t="shared" si="0"/>
        <v>275929.05000000005</v>
      </c>
      <c r="F16" s="1" t="s">
        <v>14</v>
      </c>
    </row>
    <row r="17" spans="1:6" ht="24">
      <c r="A17" s="34">
        <v>2012.2</v>
      </c>
      <c r="B17" s="39" t="s">
        <v>18</v>
      </c>
      <c r="C17" s="37">
        <v>20</v>
      </c>
      <c r="D17" s="38"/>
      <c r="E17" s="35">
        <f t="shared" si="0"/>
        <v>275949.05000000005</v>
      </c>
      <c r="F17" s="1"/>
    </row>
    <row r="18" spans="1:6" ht="24">
      <c r="A18" s="34">
        <v>2012.2</v>
      </c>
      <c r="B18" s="39" t="s">
        <v>35</v>
      </c>
      <c r="C18" s="37">
        <v>25000</v>
      </c>
      <c r="D18" s="38"/>
      <c r="E18" s="35">
        <f t="shared" si="0"/>
        <v>300949.05000000005</v>
      </c>
      <c r="F18" s="1" t="s">
        <v>14</v>
      </c>
    </row>
    <row r="19" spans="1:6">
      <c r="A19" s="34">
        <v>2012.2</v>
      </c>
      <c r="B19" s="39" t="s">
        <v>41</v>
      </c>
      <c r="C19" s="37">
        <v>20000</v>
      </c>
      <c r="D19" s="38"/>
      <c r="E19" s="35">
        <f t="shared" si="0"/>
        <v>320949.05000000005</v>
      </c>
      <c r="F19" s="1" t="s">
        <v>42</v>
      </c>
    </row>
    <row r="20" spans="1:6" ht="24">
      <c r="A20" s="34">
        <v>2012.2</v>
      </c>
      <c r="B20" s="39" t="s">
        <v>43</v>
      </c>
      <c r="C20" s="37">
        <v>80000</v>
      </c>
      <c r="D20" s="38"/>
      <c r="E20" s="35">
        <f t="shared" si="0"/>
        <v>400949.05000000005</v>
      </c>
      <c r="F20" s="1" t="s">
        <v>42</v>
      </c>
    </row>
    <row r="21" spans="1:6">
      <c r="A21" s="34">
        <v>2012.3</v>
      </c>
      <c r="B21" s="39" t="s">
        <v>44</v>
      </c>
      <c r="C21" s="37">
        <v>80000</v>
      </c>
      <c r="D21" s="38"/>
      <c r="E21" s="35">
        <f t="shared" si="0"/>
        <v>480949.05000000005</v>
      </c>
      <c r="F21" s="1" t="s">
        <v>42</v>
      </c>
    </row>
    <row r="22" spans="1:6">
      <c r="A22" s="34">
        <v>2012.3</v>
      </c>
      <c r="B22" s="39" t="s">
        <v>45</v>
      </c>
      <c r="C22" s="37">
        <v>10000</v>
      </c>
      <c r="D22" s="38"/>
      <c r="E22" s="35">
        <f t="shared" si="0"/>
        <v>490949.05000000005</v>
      </c>
      <c r="F22" s="1" t="s">
        <v>14</v>
      </c>
    </row>
    <row r="23" spans="1:6" ht="15.75">
      <c r="A23" s="34">
        <v>2012.3</v>
      </c>
      <c r="B23" s="39" t="s">
        <v>46</v>
      </c>
      <c r="C23" s="12">
        <v>500</v>
      </c>
      <c r="D23" s="4"/>
      <c r="E23" s="35">
        <f t="shared" si="0"/>
        <v>491449.05000000005</v>
      </c>
      <c r="F23" s="1"/>
    </row>
    <row r="24" spans="1:6" ht="24.75" customHeight="1">
      <c r="A24" s="34">
        <v>2012.3</v>
      </c>
      <c r="B24" s="39" t="s">
        <v>47</v>
      </c>
      <c r="C24" s="12">
        <v>5000</v>
      </c>
      <c r="D24" s="4"/>
      <c r="E24" s="35">
        <f t="shared" si="0"/>
        <v>496449.05000000005</v>
      </c>
      <c r="F24" s="1" t="s">
        <v>14</v>
      </c>
    </row>
    <row r="25" spans="1:6" ht="15.75">
      <c r="A25" s="34">
        <v>2012.3</v>
      </c>
      <c r="B25" s="39" t="s">
        <v>19</v>
      </c>
      <c r="C25" s="12">
        <v>0.01</v>
      </c>
      <c r="D25" s="4"/>
      <c r="E25" s="35">
        <f t="shared" si="0"/>
        <v>496449.06000000006</v>
      </c>
      <c r="F25" s="1"/>
    </row>
    <row r="26" spans="1:6" ht="15.75">
      <c r="A26" s="34">
        <v>2012.3</v>
      </c>
      <c r="B26" s="39" t="s">
        <v>48</v>
      </c>
      <c r="C26" s="12">
        <v>1000</v>
      </c>
      <c r="D26" s="4"/>
      <c r="E26" s="35">
        <f t="shared" si="0"/>
        <v>497449.06000000006</v>
      </c>
      <c r="F26" s="1"/>
    </row>
    <row r="27" spans="1:6" ht="15.75">
      <c r="A27" s="34">
        <v>2012.3</v>
      </c>
      <c r="B27" s="39" t="s">
        <v>6</v>
      </c>
      <c r="C27" s="12">
        <v>10000</v>
      </c>
      <c r="D27" s="4"/>
      <c r="E27" s="35">
        <f t="shared" si="0"/>
        <v>507449.06000000006</v>
      </c>
      <c r="F27" s="1" t="s">
        <v>39</v>
      </c>
    </row>
    <row r="28" spans="1:6" ht="15.75">
      <c r="A28" s="34">
        <v>2012.3</v>
      </c>
      <c r="B28" s="39" t="s">
        <v>49</v>
      </c>
      <c r="C28" s="12">
        <v>7500</v>
      </c>
      <c r="D28" s="4"/>
      <c r="E28" s="35">
        <f t="shared" si="0"/>
        <v>514949.06000000006</v>
      </c>
      <c r="F28" s="1" t="s">
        <v>14</v>
      </c>
    </row>
    <row r="29" spans="1:6" ht="15.75">
      <c r="A29" s="34">
        <v>2012.3</v>
      </c>
      <c r="B29" s="39" t="s">
        <v>19</v>
      </c>
      <c r="C29" s="12">
        <v>0.01</v>
      </c>
      <c r="D29" s="4"/>
      <c r="E29" s="35">
        <f t="shared" si="0"/>
        <v>514949.07000000007</v>
      </c>
      <c r="F29" s="1"/>
    </row>
    <row r="30" spans="1:6" ht="18.75" customHeight="1">
      <c r="A30" s="34">
        <v>2012.3</v>
      </c>
      <c r="B30" s="39" t="s">
        <v>12</v>
      </c>
      <c r="C30" s="12">
        <v>10000</v>
      </c>
      <c r="D30" s="4"/>
      <c r="E30" s="35">
        <f t="shared" si="0"/>
        <v>524949.07000000007</v>
      </c>
      <c r="F30" s="1" t="s">
        <v>14</v>
      </c>
    </row>
    <row r="31" spans="1:6" ht="15" customHeight="1">
      <c r="A31" s="34">
        <v>2012.3</v>
      </c>
      <c r="B31" s="39" t="s">
        <v>12</v>
      </c>
      <c r="C31" s="12">
        <v>3900</v>
      </c>
      <c r="D31" s="4"/>
      <c r="E31" s="35">
        <f t="shared" si="0"/>
        <v>528849.07000000007</v>
      </c>
      <c r="F31" s="1" t="s">
        <v>14</v>
      </c>
    </row>
    <row r="32" spans="1:6" ht="14.25" customHeight="1">
      <c r="A32" s="34">
        <v>2012.3</v>
      </c>
      <c r="B32" s="39" t="s">
        <v>13</v>
      </c>
      <c r="C32" s="12">
        <v>5700</v>
      </c>
      <c r="D32" s="4"/>
      <c r="E32" s="35">
        <f t="shared" si="0"/>
        <v>534549.07000000007</v>
      </c>
      <c r="F32" s="1" t="s">
        <v>14</v>
      </c>
    </row>
    <row r="33" spans="1:6" ht="12.75" customHeight="1">
      <c r="A33" s="34">
        <v>2012.3</v>
      </c>
      <c r="B33" s="39" t="s">
        <v>12</v>
      </c>
      <c r="C33" s="12">
        <v>10000</v>
      </c>
      <c r="D33" s="4"/>
      <c r="E33" s="35">
        <f t="shared" si="0"/>
        <v>544549.07000000007</v>
      </c>
      <c r="F33" s="1" t="s">
        <v>15</v>
      </c>
    </row>
    <row r="34" spans="1:6" ht="16.5" customHeight="1">
      <c r="A34" s="34">
        <v>2012.3</v>
      </c>
      <c r="B34" s="39" t="s">
        <v>12</v>
      </c>
      <c r="C34" s="12">
        <v>3200</v>
      </c>
      <c r="D34" s="4"/>
      <c r="E34" s="35">
        <f t="shared" si="0"/>
        <v>547749.07000000007</v>
      </c>
      <c r="F34" s="1" t="s">
        <v>15</v>
      </c>
    </row>
    <row r="35" spans="1:6" ht="18" customHeight="1">
      <c r="A35" s="34">
        <v>2012.3</v>
      </c>
      <c r="B35" s="39" t="s">
        <v>13</v>
      </c>
      <c r="C35" s="12">
        <v>9020</v>
      </c>
      <c r="D35" s="4"/>
      <c r="E35" s="35">
        <f t="shared" si="0"/>
        <v>556769.07000000007</v>
      </c>
      <c r="F35" s="1" t="s">
        <v>15</v>
      </c>
    </row>
    <row r="36" spans="1:6" ht="24">
      <c r="A36" s="34">
        <v>2012.3</v>
      </c>
      <c r="B36" s="39" t="s">
        <v>11</v>
      </c>
      <c r="C36" s="12">
        <v>2820</v>
      </c>
      <c r="D36" s="4"/>
      <c r="E36" s="35">
        <f t="shared" si="0"/>
        <v>559589.07000000007</v>
      </c>
      <c r="F36" s="1" t="s">
        <v>14</v>
      </c>
    </row>
    <row r="37" spans="1:6" ht="15.75">
      <c r="A37" s="34">
        <v>2012.3</v>
      </c>
      <c r="B37" s="39" t="s">
        <v>7</v>
      </c>
      <c r="C37" s="12">
        <v>1000</v>
      </c>
      <c r="D37" s="4"/>
      <c r="E37" s="35">
        <f t="shared" si="0"/>
        <v>560589.07000000007</v>
      </c>
      <c r="F37" s="1"/>
    </row>
    <row r="38" spans="1:6" ht="15.75">
      <c r="A38" s="34">
        <v>2012.3</v>
      </c>
      <c r="B38" s="39" t="s">
        <v>50</v>
      </c>
      <c r="C38" s="12">
        <v>10000</v>
      </c>
      <c r="D38" s="4"/>
      <c r="E38" s="35">
        <f t="shared" si="0"/>
        <v>570589.07000000007</v>
      </c>
      <c r="F38" s="1"/>
    </row>
    <row r="39" spans="1:6" ht="15.75">
      <c r="A39" s="34">
        <v>2012.3</v>
      </c>
      <c r="B39" s="39" t="s">
        <v>50</v>
      </c>
      <c r="C39" s="12">
        <v>10000</v>
      </c>
      <c r="D39" s="4"/>
      <c r="E39" s="35">
        <f t="shared" si="0"/>
        <v>580589.07000000007</v>
      </c>
      <c r="F39" s="1"/>
    </row>
    <row r="40" spans="1:6" ht="15.75">
      <c r="A40" s="34">
        <v>2012.3</v>
      </c>
      <c r="B40" s="39" t="s">
        <v>50</v>
      </c>
      <c r="C40" s="12">
        <v>5000</v>
      </c>
      <c r="D40" s="4"/>
      <c r="E40" s="35">
        <f t="shared" si="0"/>
        <v>585589.07000000007</v>
      </c>
      <c r="F40" s="1"/>
    </row>
    <row r="41" spans="1:6" ht="15.75">
      <c r="A41" s="34">
        <v>2012.3</v>
      </c>
      <c r="B41" s="39" t="s">
        <v>50</v>
      </c>
      <c r="C41" s="12">
        <v>10000</v>
      </c>
      <c r="D41" s="4"/>
      <c r="E41" s="35">
        <f t="shared" si="0"/>
        <v>595589.07000000007</v>
      </c>
      <c r="F41" s="1"/>
    </row>
    <row r="42" spans="1:6" ht="15.75">
      <c r="A42" s="34">
        <v>2012.3</v>
      </c>
      <c r="B42" s="39" t="s">
        <v>50</v>
      </c>
      <c r="C42" s="12">
        <v>7000</v>
      </c>
      <c r="D42" s="4"/>
      <c r="E42" s="35">
        <f t="shared" si="0"/>
        <v>602589.07000000007</v>
      </c>
      <c r="F42" s="1"/>
    </row>
    <row r="43" spans="1:6" ht="15.75">
      <c r="A43" s="34">
        <v>2012.3</v>
      </c>
      <c r="B43" s="39" t="s">
        <v>10</v>
      </c>
      <c r="C43" s="12">
        <v>300</v>
      </c>
      <c r="D43" s="4"/>
      <c r="E43" s="35">
        <f t="shared" si="0"/>
        <v>602889.07000000007</v>
      </c>
      <c r="F43" s="1"/>
    </row>
    <row r="44" spans="1:6" ht="18" customHeight="1">
      <c r="A44" s="34">
        <v>2012.3</v>
      </c>
      <c r="B44" s="39" t="s">
        <v>19</v>
      </c>
      <c r="C44" s="12">
        <v>0.01</v>
      </c>
      <c r="D44" s="4"/>
      <c r="E44" s="35">
        <f t="shared" si="0"/>
        <v>602889.08000000007</v>
      </c>
      <c r="F44" s="1"/>
    </row>
    <row r="45" spans="1:6" ht="15.75">
      <c r="A45" s="34">
        <v>2012.3</v>
      </c>
      <c r="B45" s="39" t="s">
        <v>51</v>
      </c>
      <c r="C45" s="12">
        <v>130</v>
      </c>
      <c r="D45" s="4"/>
      <c r="E45" s="35">
        <f t="shared" si="0"/>
        <v>603019.08000000007</v>
      </c>
      <c r="F45" s="1"/>
    </row>
    <row r="46" spans="1:6" ht="24">
      <c r="A46" s="34">
        <v>2012.3</v>
      </c>
      <c r="B46" s="39" t="s">
        <v>35</v>
      </c>
      <c r="C46" s="12">
        <v>25000</v>
      </c>
      <c r="D46" s="4"/>
      <c r="E46" s="35">
        <f t="shared" si="0"/>
        <v>628019.08000000007</v>
      </c>
      <c r="F46" s="1" t="s">
        <v>14</v>
      </c>
    </row>
    <row r="47" spans="1:6" ht="24">
      <c r="A47" s="34">
        <v>2012.3</v>
      </c>
      <c r="B47" s="39" t="s">
        <v>52</v>
      </c>
      <c r="C47" s="13">
        <v>10000</v>
      </c>
      <c r="D47" s="4"/>
      <c r="E47" s="35">
        <f t="shared" si="0"/>
        <v>638019.08000000007</v>
      </c>
      <c r="F47" s="1" t="s">
        <v>14</v>
      </c>
    </row>
    <row r="48" spans="1:6" ht="24">
      <c r="A48" s="34">
        <v>2012.3</v>
      </c>
      <c r="B48" s="39" t="s">
        <v>52</v>
      </c>
      <c r="C48" s="13">
        <v>15000</v>
      </c>
      <c r="D48" s="4"/>
      <c r="E48" s="35">
        <f t="shared" si="0"/>
        <v>653019.08000000007</v>
      </c>
      <c r="F48" s="1" t="s">
        <v>14</v>
      </c>
    </row>
    <row r="49" spans="1:6" ht="15.75">
      <c r="A49" s="34">
        <v>2012.3</v>
      </c>
      <c r="B49" s="16" t="s">
        <v>20</v>
      </c>
      <c r="C49" s="40">
        <v>1</v>
      </c>
      <c r="D49" s="4"/>
      <c r="E49" s="35">
        <f t="shared" si="0"/>
        <v>653020.08000000007</v>
      </c>
      <c r="F49" s="1"/>
    </row>
    <row r="50" spans="1:6" ht="24">
      <c r="A50" s="34">
        <v>2012.3</v>
      </c>
      <c r="B50" s="16" t="s">
        <v>92</v>
      </c>
      <c r="C50" s="40">
        <v>30482.33</v>
      </c>
      <c r="D50" s="4"/>
      <c r="E50" s="35">
        <f t="shared" si="0"/>
        <v>683502.41</v>
      </c>
      <c r="F50" s="1" t="s">
        <v>39</v>
      </c>
    </row>
    <row r="51" spans="1:6" ht="15.75">
      <c r="A51" s="34">
        <v>2012.3</v>
      </c>
      <c r="B51" s="16" t="s">
        <v>53</v>
      </c>
      <c r="C51" s="40">
        <v>30000</v>
      </c>
      <c r="D51" s="4"/>
      <c r="E51" s="35">
        <f t="shared" si="0"/>
        <v>713502.41</v>
      </c>
      <c r="F51" s="1"/>
    </row>
    <row r="52" spans="1:6" ht="15.75">
      <c r="A52" s="41">
        <v>2012.4</v>
      </c>
      <c r="B52" s="16" t="s">
        <v>21</v>
      </c>
      <c r="C52" s="40">
        <v>100000</v>
      </c>
      <c r="D52" s="4"/>
      <c r="E52" s="35">
        <f t="shared" si="0"/>
        <v>813502.41</v>
      </c>
      <c r="F52" s="1"/>
    </row>
    <row r="53" spans="1:6" ht="15.75">
      <c r="A53" s="41">
        <v>2012.4</v>
      </c>
      <c r="B53" s="16" t="s">
        <v>22</v>
      </c>
      <c r="C53" s="40">
        <v>10000</v>
      </c>
      <c r="D53" s="4"/>
      <c r="E53" s="35">
        <f t="shared" si="0"/>
        <v>823502.41</v>
      </c>
      <c r="F53" s="1"/>
    </row>
    <row r="54" spans="1:6" ht="15.75">
      <c r="A54" s="41">
        <v>2012.4</v>
      </c>
      <c r="B54" s="16" t="s">
        <v>23</v>
      </c>
      <c r="C54" s="40">
        <v>10000</v>
      </c>
      <c r="D54" s="4"/>
      <c r="E54" s="35">
        <f t="shared" si="0"/>
        <v>833502.41</v>
      </c>
      <c r="F54" s="1"/>
    </row>
    <row r="55" spans="1:6" ht="24">
      <c r="A55" s="41">
        <v>2012.4</v>
      </c>
      <c r="B55" s="16" t="s">
        <v>54</v>
      </c>
      <c r="C55" s="40">
        <v>5000</v>
      </c>
      <c r="D55" s="4"/>
      <c r="E55" s="35">
        <f t="shared" si="0"/>
        <v>838502.41</v>
      </c>
      <c r="F55" s="1"/>
    </row>
    <row r="56" spans="1:6" ht="15.75">
      <c r="A56" s="41">
        <v>2012.4</v>
      </c>
      <c r="B56" s="16" t="s">
        <v>24</v>
      </c>
      <c r="C56" s="40">
        <v>1</v>
      </c>
      <c r="D56" s="4"/>
      <c r="E56" s="35">
        <f t="shared" si="0"/>
        <v>838503.41</v>
      </c>
      <c r="F56" s="1"/>
    </row>
    <row r="57" spans="1:6" ht="15.75">
      <c r="A57" s="41">
        <v>2012.4</v>
      </c>
      <c r="B57" s="16" t="s">
        <v>25</v>
      </c>
      <c r="C57" s="40">
        <v>0.01</v>
      </c>
      <c r="D57" s="4"/>
      <c r="E57" s="35">
        <f t="shared" si="0"/>
        <v>838503.42</v>
      </c>
      <c r="F57" s="1"/>
    </row>
    <row r="58" spans="1:6" ht="15.75">
      <c r="A58" s="41">
        <v>2012.4</v>
      </c>
      <c r="B58" s="16" t="s">
        <v>26</v>
      </c>
      <c r="C58" s="40">
        <v>300</v>
      </c>
      <c r="D58" s="4"/>
      <c r="E58" s="35">
        <f t="shared" si="0"/>
        <v>838803.42</v>
      </c>
      <c r="F58" s="1"/>
    </row>
    <row r="59" spans="1:6" ht="15.75">
      <c r="A59" s="41">
        <v>2012.4</v>
      </c>
      <c r="B59" s="16" t="s">
        <v>27</v>
      </c>
      <c r="C59" s="40">
        <v>1000</v>
      </c>
      <c r="D59" s="4"/>
      <c r="E59" s="35">
        <f t="shared" si="0"/>
        <v>839803.42</v>
      </c>
      <c r="F59" s="1"/>
    </row>
    <row r="60" spans="1:6" ht="15.75">
      <c r="A60" s="41">
        <v>2012.4</v>
      </c>
      <c r="B60" s="16" t="s">
        <v>55</v>
      </c>
      <c r="C60" s="40">
        <v>5500</v>
      </c>
      <c r="D60" s="4"/>
      <c r="E60" s="35">
        <f t="shared" si="0"/>
        <v>845303.42</v>
      </c>
      <c r="F60" s="1"/>
    </row>
    <row r="61" spans="1:6" ht="15.75">
      <c r="A61" s="41">
        <v>2012.4</v>
      </c>
      <c r="B61" s="16" t="s">
        <v>56</v>
      </c>
      <c r="C61" s="40">
        <v>2000</v>
      </c>
      <c r="D61" s="4"/>
      <c r="E61" s="35">
        <f t="shared" si="0"/>
        <v>847303.42</v>
      </c>
      <c r="F61" s="1"/>
    </row>
    <row r="62" spans="1:6" ht="15.75">
      <c r="A62" s="41">
        <v>2012.4</v>
      </c>
      <c r="B62" s="16" t="s">
        <v>57</v>
      </c>
      <c r="C62" s="40">
        <v>7500</v>
      </c>
      <c r="D62" s="4"/>
      <c r="E62" s="35">
        <f t="shared" si="0"/>
        <v>854803.42</v>
      </c>
      <c r="F62" s="1"/>
    </row>
    <row r="63" spans="1:6" ht="15.75">
      <c r="A63" s="41">
        <v>2012.4</v>
      </c>
      <c r="B63" s="16" t="s">
        <v>58</v>
      </c>
      <c r="C63" s="40">
        <v>3000</v>
      </c>
      <c r="D63" s="4"/>
      <c r="E63" s="35">
        <f t="shared" si="0"/>
        <v>857803.42</v>
      </c>
      <c r="F63" s="1"/>
    </row>
    <row r="64" spans="1:6" ht="15.75">
      <c r="A64" s="41">
        <v>2012.4</v>
      </c>
      <c r="B64" s="16" t="s">
        <v>59</v>
      </c>
      <c r="C64" s="40">
        <v>7500</v>
      </c>
      <c r="D64" s="4"/>
      <c r="E64" s="35">
        <f t="shared" si="0"/>
        <v>865303.42</v>
      </c>
      <c r="F64" s="1"/>
    </row>
    <row r="65" spans="1:6" ht="15.75">
      <c r="A65" s="41">
        <v>2012.4</v>
      </c>
      <c r="B65" s="16" t="s">
        <v>60</v>
      </c>
      <c r="C65" s="40">
        <v>500</v>
      </c>
      <c r="D65" s="4"/>
      <c r="E65" s="35">
        <f t="shared" si="0"/>
        <v>865803.42</v>
      </c>
      <c r="F65" s="1"/>
    </row>
    <row r="66" spans="1:6" ht="15.75">
      <c r="A66" s="41">
        <v>2012.4</v>
      </c>
      <c r="B66" s="16" t="s">
        <v>61</v>
      </c>
      <c r="C66" s="40">
        <v>2000</v>
      </c>
      <c r="D66" s="4"/>
      <c r="E66" s="35">
        <f t="shared" si="0"/>
        <v>867803.42</v>
      </c>
      <c r="F66" s="1"/>
    </row>
    <row r="67" spans="1:6" ht="28.5" customHeight="1">
      <c r="A67" s="34">
        <v>2012.4</v>
      </c>
      <c r="B67" s="16" t="s">
        <v>35</v>
      </c>
      <c r="C67" s="13">
        <v>25000</v>
      </c>
      <c r="D67" s="4"/>
      <c r="E67" s="35">
        <f t="shared" si="0"/>
        <v>892803.42</v>
      </c>
      <c r="F67" s="1" t="s">
        <v>14</v>
      </c>
    </row>
    <row r="68" spans="1:6">
      <c r="A68" s="34">
        <v>2012.4</v>
      </c>
      <c r="B68" s="16" t="s">
        <v>8</v>
      </c>
      <c r="C68" s="13"/>
      <c r="D68" s="42">
        <v>239448</v>
      </c>
      <c r="E68" s="35">
        <f t="shared" si="0"/>
        <v>653355.42000000004</v>
      </c>
      <c r="F68" s="1"/>
    </row>
    <row r="69" spans="1:6" ht="15.75">
      <c r="A69" s="34">
        <v>2012.4</v>
      </c>
      <c r="B69" s="16" t="s">
        <v>28</v>
      </c>
      <c r="C69" s="75">
        <v>0.1</v>
      </c>
      <c r="D69" s="4"/>
      <c r="E69" s="35">
        <f t="shared" si="0"/>
        <v>653355.52000000002</v>
      </c>
      <c r="F69" s="1"/>
    </row>
    <row r="70" spans="1:6" ht="15.75">
      <c r="A70" s="34">
        <v>2012.4</v>
      </c>
      <c r="B70" s="16" t="s">
        <v>31</v>
      </c>
      <c r="C70" s="75">
        <v>0.01</v>
      </c>
      <c r="D70" s="4"/>
      <c r="E70" s="35">
        <f t="shared" ref="E70:E133" si="1">E69+C70-D70</f>
        <v>653355.53</v>
      </c>
      <c r="F70" s="1"/>
    </row>
    <row r="71" spans="1:6" ht="24">
      <c r="A71" s="34">
        <v>2012.4</v>
      </c>
      <c r="B71" s="16" t="s">
        <v>62</v>
      </c>
      <c r="C71" s="75">
        <v>2000</v>
      </c>
      <c r="D71" s="4"/>
      <c r="E71" s="35">
        <f t="shared" si="1"/>
        <v>655355.53</v>
      </c>
      <c r="F71" s="1"/>
    </row>
    <row r="72" spans="1:6" ht="15.75">
      <c r="A72" s="34">
        <v>2012.4</v>
      </c>
      <c r="B72" s="16" t="s">
        <v>63</v>
      </c>
      <c r="C72" s="75">
        <v>3944</v>
      </c>
      <c r="D72" s="4"/>
      <c r="E72" s="35">
        <f t="shared" si="1"/>
        <v>659299.53</v>
      </c>
      <c r="F72" s="1"/>
    </row>
    <row r="73" spans="1:6" ht="15.75">
      <c r="A73" s="34">
        <v>2012.4</v>
      </c>
      <c r="B73" s="16" t="s">
        <v>29</v>
      </c>
      <c r="C73" s="75">
        <v>100</v>
      </c>
      <c r="D73" s="4"/>
      <c r="E73" s="35">
        <f t="shared" si="1"/>
        <v>659399.53</v>
      </c>
      <c r="F73" s="1"/>
    </row>
    <row r="74" spans="1:6" ht="15.75">
      <c r="A74" s="34">
        <v>2012.4</v>
      </c>
      <c r="B74" s="16" t="s">
        <v>30</v>
      </c>
      <c r="C74" s="75">
        <v>75000</v>
      </c>
      <c r="D74" s="4"/>
      <c r="E74" s="35">
        <f t="shared" si="1"/>
        <v>734399.53</v>
      </c>
      <c r="F74" s="1"/>
    </row>
    <row r="75" spans="1:6" ht="15.75">
      <c r="A75" s="34">
        <v>2012.4</v>
      </c>
      <c r="B75" s="16" t="s">
        <v>64</v>
      </c>
      <c r="C75" s="75">
        <v>12486</v>
      </c>
      <c r="D75" s="4"/>
      <c r="E75" s="35">
        <f t="shared" si="1"/>
        <v>746885.53</v>
      </c>
      <c r="F75" s="1"/>
    </row>
    <row r="76" spans="1:6" ht="15.75">
      <c r="A76" s="34">
        <v>2012.4</v>
      </c>
      <c r="B76" s="16" t="s">
        <v>65</v>
      </c>
      <c r="C76" s="75">
        <v>30000</v>
      </c>
      <c r="D76" s="4"/>
      <c r="E76" s="35">
        <f t="shared" si="1"/>
        <v>776885.53</v>
      </c>
      <c r="F76" s="1"/>
    </row>
    <row r="77" spans="1:6">
      <c r="A77" s="41">
        <v>2012.4</v>
      </c>
      <c r="B77" s="39" t="s">
        <v>66</v>
      </c>
      <c r="C77" s="13">
        <v>600</v>
      </c>
      <c r="D77" s="14"/>
      <c r="E77" s="35">
        <f t="shared" si="1"/>
        <v>777485.53</v>
      </c>
      <c r="F77" s="1" t="s">
        <v>14</v>
      </c>
    </row>
    <row r="78" spans="1:6" ht="15" customHeight="1">
      <c r="A78" s="34">
        <v>2012.4</v>
      </c>
      <c r="B78" s="8" t="s">
        <v>127</v>
      </c>
      <c r="C78" s="13">
        <v>5589.97</v>
      </c>
      <c r="D78" s="14"/>
      <c r="E78" s="35">
        <f t="shared" si="1"/>
        <v>783075.5</v>
      </c>
      <c r="F78" s="1" t="s">
        <v>14</v>
      </c>
    </row>
    <row r="79" spans="1:6" ht="15" customHeight="1">
      <c r="A79" s="34">
        <v>2012.4</v>
      </c>
      <c r="B79" s="8" t="s">
        <v>127</v>
      </c>
      <c r="C79" s="13">
        <v>7677.14</v>
      </c>
      <c r="D79" s="14"/>
      <c r="E79" s="35">
        <f t="shared" si="1"/>
        <v>790752.64</v>
      </c>
      <c r="F79" s="1" t="s">
        <v>14</v>
      </c>
    </row>
    <row r="80" spans="1:6" ht="24">
      <c r="A80" s="34">
        <v>2012.4</v>
      </c>
      <c r="B80" s="16" t="s">
        <v>52</v>
      </c>
      <c r="C80" s="13">
        <v>75000</v>
      </c>
      <c r="D80" s="14"/>
      <c r="E80" s="35">
        <f t="shared" si="1"/>
        <v>865752.64</v>
      </c>
      <c r="F80" s="1" t="s">
        <v>14</v>
      </c>
    </row>
    <row r="81" spans="1:13" ht="18" customHeight="1">
      <c r="A81" s="34">
        <v>2012.5</v>
      </c>
      <c r="B81" s="43" t="s">
        <v>67</v>
      </c>
      <c r="C81" s="75">
        <v>600</v>
      </c>
      <c r="D81" s="36"/>
      <c r="E81" s="35">
        <f t="shared" si="1"/>
        <v>866352.64000000001</v>
      </c>
      <c r="F81" s="1" t="s">
        <v>14</v>
      </c>
    </row>
    <row r="82" spans="1:13">
      <c r="A82" s="34">
        <v>2012.5</v>
      </c>
      <c r="B82" s="43" t="s">
        <v>68</v>
      </c>
      <c r="C82" s="75">
        <v>600</v>
      </c>
      <c r="D82" s="36"/>
      <c r="E82" s="35">
        <f t="shared" si="1"/>
        <v>866952.64</v>
      </c>
      <c r="F82" s="1" t="s">
        <v>14</v>
      </c>
    </row>
    <row r="83" spans="1:13">
      <c r="A83" s="34">
        <v>2012.5</v>
      </c>
      <c r="B83" s="43" t="s">
        <v>45</v>
      </c>
      <c r="C83" s="15">
        <v>80000</v>
      </c>
      <c r="D83" s="36"/>
      <c r="E83" s="35">
        <f t="shared" si="1"/>
        <v>946952.64</v>
      </c>
      <c r="F83" s="1" t="s">
        <v>14</v>
      </c>
    </row>
    <row r="84" spans="1:13">
      <c r="A84" s="34">
        <v>2012.5</v>
      </c>
      <c r="B84" s="43" t="s">
        <v>69</v>
      </c>
      <c r="C84" s="75">
        <v>7500</v>
      </c>
      <c r="D84" s="36"/>
      <c r="E84" s="35">
        <f t="shared" si="1"/>
        <v>954452.64</v>
      </c>
      <c r="F84" s="1" t="s">
        <v>39</v>
      </c>
    </row>
    <row r="85" spans="1:13">
      <c r="A85" s="34">
        <v>2012.5</v>
      </c>
      <c r="B85" s="8" t="s">
        <v>127</v>
      </c>
      <c r="C85" s="17">
        <v>5302.41</v>
      </c>
      <c r="D85" s="36"/>
      <c r="E85" s="35">
        <f t="shared" si="1"/>
        <v>959755.05</v>
      </c>
      <c r="F85" s="1" t="s">
        <v>14</v>
      </c>
    </row>
    <row r="86" spans="1:13" ht="25.5" customHeight="1">
      <c r="A86" s="34">
        <v>2012.5</v>
      </c>
      <c r="B86" s="43" t="s">
        <v>35</v>
      </c>
      <c r="C86" s="75">
        <v>25000</v>
      </c>
      <c r="D86" s="36"/>
      <c r="E86" s="35">
        <f t="shared" si="1"/>
        <v>984755.05</v>
      </c>
      <c r="F86" s="1" t="s">
        <v>14</v>
      </c>
    </row>
    <row r="87" spans="1:13">
      <c r="A87" s="34">
        <v>2012.5</v>
      </c>
      <c r="B87" s="43" t="s">
        <v>70</v>
      </c>
      <c r="C87" s="75">
        <v>2000</v>
      </c>
      <c r="D87" s="36"/>
      <c r="E87" s="35">
        <f t="shared" si="1"/>
        <v>986755.05</v>
      </c>
      <c r="F87" s="1" t="s">
        <v>14</v>
      </c>
    </row>
    <row r="88" spans="1:13" ht="26.25" customHeight="1">
      <c r="A88" s="34">
        <v>2012.5</v>
      </c>
      <c r="B88" s="43" t="s">
        <v>40</v>
      </c>
      <c r="C88" s="75">
        <v>50000</v>
      </c>
      <c r="D88" s="36"/>
      <c r="E88" s="35">
        <f t="shared" si="1"/>
        <v>1036755.05</v>
      </c>
      <c r="F88" s="1" t="s">
        <v>14</v>
      </c>
    </row>
    <row r="89" spans="1:13" ht="26.25" customHeight="1">
      <c r="A89" s="34">
        <v>2012.5</v>
      </c>
      <c r="B89" s="85" t="s">
        <v>128</v>
      </c>
      <c r="C89" s="75">
        <v>2000</v>
      </c>
      <c r="D89" s="36"/>
      <c r="E89" s="35">
        <f t="shared" si="1"/>
        <v>1038755.05</v>
      </c>
      <c r="F89" s="1" t="s">
        <v>15</v>
      </c>
    </row>
    <row r="90" spans="1:13" ht="14.25" customHeight="1">
      <c r="A90" s="34">
        <v>2012.5</v>
      </c>
      <c r="B90" s="85" t="s">
        <v>71</v>
      </c>
      <c r="C90" s="75">
        <v>7500</v>
      </c>
      <c r="D90" s="36"/>
      <c r="E90" s="35">
        <f t="shared" si="1"/>
        <v>1046255.05</v>
      </c>
      <c r="F90" s="1" t="s">
        <v>15</v>
      </c>
    </row>
    <row r="91" spans="1:13" ht="14.25" customHeight="1">
      <c r="A91" s="34">
        <v>2012.5</v>
      </c>
      <c r="B91" s="85" t="s">
        <v>72</v>
      </c>
      <c r="C91" s="75">
        <v>3970</v>
      </c>
      <c r="D91" s="36"/>
      <c r="E91" s="35">
        <f t="shared" si="1"/>
        <v>1050225.05</v>
      </c>
      <c r="F91" s="1" t="s">
        <v>15</v>
      </c>
    </row>
    <row r="92" spans="1:13" s="47" customFormat="1">
      <c r="A92" s="34">
        <v>2012.5</v>
      </c>
      <c r="B92" s="45" t="s">
        <v>73</v>
      </c>
      <c r="C92" s="46"/>
      <c r="D92" s="15">
        <v>184462</v>
      </c>
      <c r="E92" s="35">
        <f t="shared" si="1"/>
        <v>865763.05</v>
      </c>
      <c r="F92" s="46"/>
      <c r="G92" s="57"/>
      <c r="H92" s="58"/>
      <c r="I92" s="58"/>
      <c r="J92" s="58"/>
      <c r="K92" s="58"/>
      <c r="L92" s="58"/>
      <c r="M92" s="58"/>
    </row>
    <row r="93" spans="1:13" s="47" customFormat="1" ht="15.75">
      <c r="A93" s="34">
        <v>2012.5</v>
      </c>
      <c r="B93" s="16" t="s">
        <v>87</v>
      </c>
      <c r="C93" s="17">
        <v>600</v>
      </c>
      <c r="D93" s="4"/>
      <c r="E93" s="35">
        <f t="shared" si="1"/>
        <v>866363.05</v>
      </c>
      <c r="F93" s="1" t="s">
        <v>14</v>
      </c>
      <c r="G93" s="57"/>
      <c r="H93" s="58"/>
      <c r="I93" s="58"/>
      <c r="J93" s="58"/>
      <c r="K93" s="58"/>
      <c r="L93" s="58"/>
      <c r="M93" s="58"/>
    </row>
    <row r="94" spans="1:13" s="47" customFormat="1" ht="15.75">
      <c r="A94" s="34">
        <v>2012.5</v>
      </c>
      <c r="B94" s="16" t="s">
        <v>76</v>
      </c>
      <c r="C94" s="17">
        <v>600</v>
      </c>
      <c r="D94" s="4"/>
      <c r="E94" s="35">
        <f t="shared" si="1"/>
        <v>866963.05</v>
      </c>
      <c r="F94" s="1" t="s">
        <v>14</v>
      </c>
      <c r="G94" s="57"/>
      <c r="H94" s="58"/>
      <c r="I94" s="58"/>
      <c r="J94" s="58"/>
      <c r="K94" s="58"/>
      <c r="L94" s="58"/>
      <c r="M94" s="58"/>
    </row>
    <row r="95" spans="1:13" s="47" customFormat="1" ht="15.75">
      <c r="A95" s="34">
        <v>2012.5</v>
      </c>
      <c r="B95" s="16" t="s">
        <v>77</v>
      </c>
      <c r="C95" s="17">
        <v>264</v>
      </c>
      <c r="D95" s="4"/>
      <c r="E95" s="35">
        <f t="shared" si="1"/>
        <v>867227.05</v>
      </c>
      <c r="F95" s="1" t="s">
        <v>14</v>
      </c>
      <c r="G95" s="57"/>
      <c r="H95" s="58"/>
      <c r="I95" s="58"/>
      <c r="J95" s="58"/>
      <c r="K95" s="58"/>
      <c r="L95" s="58"/>
      <c r="M95" s="58"/>
    </row>
    <row r="96" spans="1:13" s="47" customFormat="1" ht="15.75">
      <c r="A96" s="34">
        <v>2012.5</v>
      </c>
      <c r="B96" s="16" t="s">
        <v>78</v>
      </c>
      <c r="C96" s="17">
        <v>600</v>
      </c>
      <c r="D96" s="4"/>
      <c r="E96" s="35">
        <f t="shared" si="1"/>
        <v>867827.05</v>
      </c>
      <c r="F96" s="1" t="s">
        <v>14</v>
      </c>
      <c r="G96" s="57"/>
      <c r="H96" s="58"/>
      <c r="I96" s="58"/>
      <c r="J96" s="58"/>
      <c r="K96" s="58"/>
      <c r="L96" s="58"/>
      <c r="M96" s="58"/>
    </row>
    <row r="97" spans="1:13" s="47" customFormat="1" ht="15.75">
      <c r="A97" s="34">
        <v>2012.5</v>
      </c>
      <c r="B97" s="16" t="s">
        <v>79</v>
      </c>
      <c r="C97" s="17">
        <v>500</v>
      </c>
      <c r="D97" s="4"/>
      <c r="E97" s="35">
        <f t="shared" si="1"/>
        <v>868327.05</v>
      </c>
      <c r="F97" s="1" t="s">
        <v>14</v>
      </c>
      <c r="G97" s="57"/>
      <c r="H97" s="58"/>
      <c r="I97" s="58"/>
      <c r="J97" s="58"/>
      <c r="K97" s="58"/>
      <c r="L97" s="58"/>
      <c r="M97" s="58"/>
    </row>
    <row r="98" spans="1:13" s="47" customFormat="1" ht="24">
      <c r="A98" s="34">
        <v>2012.5</v>
      </c>
      <c r="B98" s="16" t="s">
        <v>89</v>
      </c>
      <c r="C98" s="17">
        <v>159449.32999999999</v>
      </c>
      <c r="D98" s="4"/>
      <c r="E98" s="35">
        <f t="shared" si="1"/>
        <v>1027776.38</v>
      </c>
      <c r="F98" s="1" t="s">
        <v>14</v>
      </c>
      <c r="G98" s="57"/>
      <c r="H98" s="58"/>
      <c r="I98" s="58"/>
      <c r="J98" s="58"/>
      <c r="K98" s="58"/>
      <c r="L98" s="58"/>
      <c r="M98" s="58"/>
    </row>
    <row r="99" spans="1:13" s="47" customFormat="1" ht="24">
      <c r="A99" s="34">
        <v>2012.6</v>
      </c>
      <c r="B99" s="16" t="s">
        <v>80</v>
      </c>
      <c r="C99" s="17">
        <v>3800</v>
      </c>
      <c r="D99" s="4"/>
      <c r="E99" s="35">
        <f t="shared" si="1"/>
        <v>1031576.38</v>
      </c>
      <c r="F99" s="1" t="s">
        <v>14</v>
      </c>
      <c r="G99" s="57"/>
      <c r="H99" s="58"/>
      <c r="I99" s="58"/>
      <c r="J99" s="58"/>
      <c r="K99" s="58"/>
      <c r="L99" s="58"/>
      <c r="M99" s="58"/>
    </row>
    <row r="100" spans="1:13" s="47" customFormat="1" ht="15.75">
      <c r="A100" s="34">
        <v>2012.6</v>
      </c>
      <c r="B100" s="16" t="s">
        <v>81</v>
      </c>
      <c r="C100" s="17">
        <v>1100</v>
      </c>
      <c r="D100" s="4"/>
      <c r="E100" s="35">
        <f t="shared" si="1"/>
        <v>1032676.38</v>
      </c>
      <c r="F100" s="1" t="s">
        <v>14</v>
      </c>
      <c r="G100" s="57"/>
      <c r="H100" s="58"/>
      <c r="I100" s="58"/>
      <c r="J100" s="58"/>
      <c r="K100" s="58"/>
      <c r="L100" s="58"/>
      <c r="M100" s="58"/>
    </row>
    <row r="101" spans="1:13" s="47" customFormat="1" ht="15.75">
      <c r="A101" s="34">
        <v>2012.6</v>
      </c>
      <c r="B101" s="84" t="s">
        <v>129</v>
      </c>
      <c r="C101" s="17">
        <v>15000</v>
      </c>
      <c r="D101" s="4"/>
      <c r="E101" s="35">
        <f t="shared" si="1"/>
        <v>1047676.38</v>
      </c>
      <c r="F101" s="1" t="s">
        <v>14</v>
      </c>
      <c r="G101" s="57"/>
      <c r="H101" s="58"/>
      <c r="I101" s="58"/>
      <c r="J101" s="58"/>
      <c r="K101" s="58"/>
      <c r="L101" s="58"/>
      <c r="M101" s="58"/>
    </row>
    <row r="102" spans="1:13" s="47" customFormat="1" ht="17.25" customHeight="1">
      <c r="A102" s="34">
        <v>2012.6</v>
      </c>
      <c r="B102" s="16" t="s">
        <v>82</v>
      </c>
      <c r="C102" s="17">
        <v>10000</v>
      </c>
      <c r="D102" s="4"/>
      <c r="E102" s="35">
        <f t="shared" si="1"/>
        <v>1057676.3799999999</v>
      </c>
      <c r="F102" s="4"/>
      <c r="G102" s="57"/>
      <c r="H102" s="58"/>
      <c r="I102" s="58"/>
      <c r="J102" s="58"/>
      <c r="K102" s="58"/>
      <c r="L102" s="58"/>
      <c r="M102" s="58"/>
    </row>
    <row r="103" spans="1:13" s="47" customFormat="1" ht="18" customHeight="1">
      <c r="A103" s="34">
        <v>2012.6</v>
      </c>
      <c r="B103" s="16" t="s">
        <v>83</v>
      </c>
      <c r="C103" s="17">
        <v>10000</v>
      </c>
      <c r="D103" s="4"/>
      <c r="E103" s="35">
        <f t="shared" si="1"/>
        <v>1067676.3799999999</v>
      </c>
      <c r="F103" s="4"/>
      <c r="G103" s="57"/>
      <c r="H103" s="58"/>
      <c r="I103" s="58"/>
      <c r="J103" s="58"/>
      <c r="K103" s="58"/>
      <c r="L103" s="58"/>
      <c r="M103" s="58"/>
    </row>
    <row r="104" spans="1:13" s="47" customFormat="1" ht="15.75">
      <c r="A104" s="34">
        <v>2012.6</v>
      </c>
      <c r="B104" s="16" t="s">
        <v>84</v>
      </c>
      <c r="C104" s="17">
        <v>10</v>
      </c>
      <c r="D104" s="4"/>
      <c r="E104" s="35">
        <f t="shared" si="1"/>
        <v>1067686.3799999999</v>
      </c>
      <c r="F104" s="4"/>
      <c r="G104" s="57"/>
      <c r="H104" s="58"/>
      <c r="I104" s="58"/>
      <c r="J104" s="58"/>
      <c r="K104" s="58"/>
      <c r="L104" s="58"/>
      <c r="M104" s="58"/>
    </row>
    <row r="105" spans="1:13" s="47" customFormat="1" ht="15.75">
      <c r="A105" s="34">
        <v>2012.6</v>
      </c>
      <c r="B105" s="84" t="s">
        <v>130</v>
      </c>
      <c r="C105" s="17">
        <v>2000</v>
      </c>
      <c r="D105" s="4"/>
      <c r="E105" s="35">
        <f t="shared" si="1"/>
        <v>1069686.3799999999</v>
      </c>
      <c r="F105" s="1" t="s">
        <v>14</v>
      </c>
      <c r="G105" s="57"/>
      <c r="H105" s="58"/>
      <c r="I105" s="58"/>
      <c r="J105" s="58"/>
      <c r="K105" s="58"/>
      <c r="L105" s="58"/>
      <c r="M105" s="58"/>
    </row>
    <row r="106" spans="1:13" s="47" customFormat="1" ht="24">
      <c r="A106" s="34">
        <v>2012.6</v>
      </c>
      <c r="B106" s="16" t="s">
        <v>11</v>
      </c>
      <c r="C106" s="17">
        <v>1840</v>
      </c>
      <c r="D106" s="4"/>
      <c r="E106" s="35">
        <f t="shared" si="1"/>
        <v>1071526.3799999999</v>
      </c>
      <c r="F106" s="1" t="s">
        <v>14</v>
      </c>
      <c r="G106" s="57"/>
      <c r="H106" s="58"/>
      <c r="I106" s="58"/>
      <c r="J106" s="58"/>
      <c r="K106" s="58"/>
      <c r="L106" s="58"/>
      <c r="M106" s="58"/>
    </row>
    <row r="107" spans="1:13" s="47" customFormat="1" ht="16.5" customHeight="1">
      <c r="A107" s="34">
        <v>2012.6</v>
      </c>
      <c r="B107" s="16" t="s">
        <v>12</v>
      </c>
      <c r="C107" s="17">
        <v>7600</v>
      </c>
      <c r="D107" s="4"/>
      <c r="E107" s="35">
        <f t="shared" si="1"/>
        <v>1079126.3799999999</v>
      </c>
      <c r="F107" s="1" t="s">
        <v>14</v>
      </c>
      <c r="G107" s="57"/>
      <c r="H107" s="58"/>
      <c r="I107" s="58"/>
      <c r="J107" s="58"/>
      <c r="K107" s="58"/>
      <c r="L107" s="58"/>
      <c r="M107" s="58"/>
    </row>
    <row r="108" spans="1:13" s="47" customFormat="1" ht="18" customHeight="1">
      <c r="A108" s="34">
        <v>2012.6</v>
      </c>
      <c r="B108" s="16" t="s">
        <v>12</v>
      </c>
      <c r="C108" s="17">
        <v>9059</v>
      </c>
      <c r="D108" s="4"/>
      <c r="E108" s="35">
        <f t="shared" si="1"/>
        <v>1088185.3799999999</v>
      </c>
      <c r="F108" s="1" t="s">
        <v>15</v>
      </c>
      <c r="G108" s="57"/>
      <c r="H108" s="58"/>
      <c r="I108" s="58"/>
      <c r="J108" s="58"/>
      <c r="K108" s="58"/>
      <c r="L108" s="58"/>
      <c r="M108" s="58"/>
    </row>
    <row r="109" spans="1:13" s="47" customFormat="1" ht="15.75">
      <c r="A109" s="34">
        <v>2012.6</v>
      </c>
      <c r="B109" s="16" t="s">
        <v>85</v>
      </c>
      <c r="C109" s="17">
        <v>2000</v>
      </c>
      <c r="D109" s="4"/>
      <c r="E109" s="35">
        <f t="shared" si="1"/>
        <v>1090185.3799999999</v>
      </c>
      <c r="F109" s="1" t="s">
        <v>14</v>
      </c>
      <c r="G109" s="57"/>
      <c r="H109" s="58"/>
      <c r="I109" s="58"/>
      <c r="J109" s="58"/>
      <c r="K109" s="58"/>
      <c r="L109" s="58"/>
      <c r="M109" s="58"/>
    </row>
    <row r="110" spans="1:13" s="47" customFormat="1">
      <c r="A110" s="34">
        <v>2012.6</v>
      </c>
      <c r="B110" s="45" t="s">
        <v>90</v>
      </c>
      <c r="C110" s="48">
        <v>5000</v>
      </c>
      <c r="D110" s="15"/>
      <c r="E110" s="35">
        <f t="shared" si="1"/>
        <v>1095185.3799999999</v>
      </c>
      <c r="F110" s="29" t="s">
        <v>39</v>
      </c>
      <c r="G110" s="57"/>
      <c r="H110" s="58"/>
      <c r="I110" s="58"/>
      <c r="J110" s="58"/>
      <c r="K110" s="58"/>
      <c r="L110" s="58"/>
      <c r="M110" s="58"/>
    </row>
    <row r="111" spans="1:13" s="47" customFormat="1">
      <c r="A111" s="34">
        <v>2012.6</v>
      </c>
      <c r="B111" s="45" t="s">
        <v>86</v>
      </c>
      <c r="C111" s="48">
        <v>5000</v>
      </c>
      <c r="D111" s="15"/>
      <c r="E111" s="35">
        <f t="shared" si="1"/>
        <v>1100185.3799999999</v>
      </c>
      <c r="F111" s="29" t="s">
        <v>39</v>
      </c>
      <c r="G111" s="57"/>
      <c r="H111" s="58"/>
      <c r="I111" s="58"/>
      <c r="J111" s="58"/>
      <c r="K111" s="58"/>
      <c r="L111" s="58"/>
      <c r="M111" s="58"/>
    </row>
    <row r="112" spans="1:13" s="47" customFormat="1">
      <c r="A112" s="34">
        <v>2012.6</v>
      </c>
      <c r="B112" s="8" t="s">
        <v>127</v>
      </c>
      <c r="C112" s="29">
        <v>4433.5200000000004</v>
      </c>
      <c r="D112" s="15"/>
      <c r="E112" s="35">
        <f t="shared" si="1"/>
        <v>1104618.8999999999</v>
      </c>
      <c r="F112" s="1" t="s">
        <v>14</v>
      </c>
      <c r="G112" s="57"/>
      <c r="H112" s="58"/>
      <c r="I112" s="58"/>
      <c r="J112" s="58"/>
      <c r="K112" s="58"/>
      <c r="L112" s="58"/>
      <c r="M112" s="58"/>
    </row>
    <row r="113" spans="1:13" s="47" customFormat="1">
      <c r="A113" s="34">
        <v>2012.6</v>
      </c>
      <c r="B113" s="45" t="s">
        <v>88</v>
      </c>
      <c r="C113" s="46"/>
      <c r="D113" s="15">
        <v>120000</v>
      </c>
      <c r="E113" s="35">
        <f t="shared" si="1"/>
        <v>984618.89999999991</v>
      </c>
      <c r="F113" s="46"/>
      <c r="G113" s="57"/>
      <c r="H113" s="58"/>
      <c r="I113" s="58"/>
      <c r="J113" s="58"/>
      <c r="K113" s="58"/>
      <c r="L113" s="58"/>
      <c r="M113" s="58"/>
    </row>
    <row r="114" spans="1:13" s="47" customFormat="1" ht="17.25" customHeight="1">
      <c r="A114" s="34">
        <v>2012.6</v>
      </c>
      <c r="B114" s="16" t="s">
        <v>13</v>
      </c>
      <c r="C114" s="48">
        <v>4490</v>
      </c>
      <c r="D114" s="15"/>
      <c r="E114" s="35">
        <f t="shared" si="1"/>
        <v>989108.89999999991</v>
      </c>
      <c r="F114" s="29" t="s">
        <v>14</v>
      </c>
      <c r="G114" s="57"/>
      <c r="H114" s="58"/>
      <c r="I114" s="58"/>
      <c r="J114" s="58"/>
      <c r="K114" s="58"/>
      <c r="L114" s="58"/>
      <c r="M114" s="58"/>
    </row>
    <row r="115" spans="1:13" s="47" customFormat="1" ht="14.25" customHeight="1">
      <c r="A115" s="34">
        <v>2012.6</v>
      </c>
      <c r="B115" s="16" t="s">
        <v>13</v>
      </c>
      <c r="C115" s="48">
        <v>1400</v>
      </c>
      <c r="D115" s="15"/>
      <c r="E115" s="35">
        <f t="shared" si="1"/>
        <v>990508.89999999991</v>
      </c>
      <c r="F115" s="29" t="s">
        <v>15</v>
      </c>
      <c r="G115" s="57"/>
      <c r="H115" s="58"/>
      <c r="I115" s="58"/>
      <c r="J115" s="58"/>
      <c r="K115" s="58"/>
      <c r="L115" s="58"/>
      <c r="M115" s="58"/>
    </row>
    <row r="116" spans="1:13" s="47" customFormat="1">
      <c r="A116" s="34">
        <v>2012.6</v>
      </c>
      <c r="B116" s="16" t="s">
        <v>122</v>
      </c>
      <c r="C116" s="48">
        <v>5000</v>
      </c>
      <c r="D116" s="15"/>
      <c r="E116" s="35">
        <f t="shared" si="1"/>
        <v>995508.89999999991</v>
      </c>
      <c r="F116" s="29" t="s">
        <v>131</v>
      </c>
      <c r="G116" s="57"/>
      <c r="H116" s="58"/>
      <c r="I116" s="58"/>
      <c r="J116" s="58"/>
      <c r="K116" s="58"/>
      <c r="L116" s="58"/>
      <c r="M116" s="58"/>
    </row>
    <row r="117" spans="1:13" s="47" customFormat="1">
      <c r="A117" s="34">
        <v>2012.6</v>
      </c>
      <c r="B117" s="16" t="s">
        <v>91</v>
      </c>
      <c r="C117" s="48">
        <v>5000</v>
      </c>
      <c r="D117" s="15"/>
      <c r="E117" s="35">
        <f t="shared" si="1"/>
        <v>1000508.8999999999</v>
      </c>
      <c r="F117" s="29" t="s">
        <v>131</v>
      </c>
      <c r="G117" s="57"/>
      <c r="H117" s="58"/>
      <c r="I117" s="58"/>
      <c r="J117" s="58"/>
      <c r="K117" s="58"/>
      <c r="L117" s="58"/>
      <c r="M117" s="58"/>
    </row>
    <row r="118" spans="1:13" s="47" customFormat="1" ht="15.75" customHeight="1">
      <c r="A118" s="34">
        <v>2012.6</v>
      </c>
      <c r="B118" s="49" t="s">
        <v>82</v>
      </c>
      <c r="C118" s="48">
        <v>10000</v>
      </c>
      <c r="D118" s="15"/>
      <c r="E118" s="35">
        <f t="shared" si="1"/>
        <v>1010508.8999999999</v>
      </c>
      <c r="F118" s="29"/>
      <c r="G118" s="57"/>
      <c r="H118" s="58"/>
      <c r="I118" s="58"/>
      <c r="J118" s="58"/>
      <c r="K118" s="58"/>
      <c r="L118" s="58"/>
      <c r="M118" s="58"/>
    </row>
    <row r="119" spans="1:13" s="47" customFormat="1">
      <c r="A119" s="34">
        <v>2012.6</v>
      </c>
      <c r="B119" s="43" t="s">
        <v>70</v>
      </c>
      <c r="C119" s="48">
        <v>2000</v>
      </c>
      <c r="D119" s="15"/>
      <c r="E119" s="35">
        <f t="shared" si="1"/>
        <v>1012508.8999999999</v>
      </c>
      <c r="F119" s="29"/>
      <c r="G119" s="57"/>
      <c r="H119" s="58"/>
      <c r="I119" s="58"/>
      <c r="J119" s="58"/>
      <c r="K119" s="58"/>
      <c r="L119" s="58"/>
      <c r="M119" s="58"/>
    </row>
    <row r="120" spans="1:13" s="47" customFormat="1">
      <c r="A120" s="34">
        <v>2012.6</v>
      </c>
      <c r="B120" s="49" t="s">
        <v>8</v>
      </c>
      <c r="C120" s="48"/>
      <c r="D120" s="15">
        <v>350000</v>
      </c>
      <c r="E120" s="35">
        <f t="shared" si="1"/>
        <v>662508.89999999991</v>
      </c>
      <c r="F120" s="29"/>
      <c r="G120" s="57"/>
      <c r="H120" s="58"/>
      <c r="I120" s="58"/>
      <c r="J120" s="58"/>
      <c r="K120" s="58"/>
      <c r="L120" s="58"/>
      <c r="M120" s="58"/>
    </row>
    <row r="121" spans="1:13" s="26" customFormat="1" ht="12">
      <c r="A121" s="18">
        <v>2012.6</v>
      </c>
      <c r="B121" s="86" t="s">
        <v>96</v>
      </c>
      <c r="C121" s="21">
        <v>7500</v>
      </c>
      <c r="D121" s="30"/>
      <c r="E121" s="35">
        <f t="shared" si="1"/>
        <v>670008.89999999991</v>
      </c>
      <c r="F121" s="30"/>
      <c r="G121" s="59"/>
      <c r="H121" s="60"/>
      <c r="I121" s="60"/>
      <c r="J121" s="60"/>
      <c r="K121" s="60"/>
      <c r="L121" s="60"/>
      <c r="M121" s="60"/>
    </row>
    <row r="122" spans="1:13" s="26" customFormat="1" ht="12">
      <c r="A122" s="18">
        <v>2012.6</v>
      </c>
      <c r="B122" s="86" t="s">
        <v>97</v>
      </c>
      <c r="C122" s="21">
        <v>7500</v>
      </c>
      <c r="D122" s="30"/>
      <c r="E122" s="35">
        <f t="shared" si="1"/>
        <v>677508.89999999991</v>
      </c>
      <c r="F122" s="30"/>
      <c r="G122" s="59"/>
      <c r="H122" s="60"/>
      <c r="I122" s="60"/>
      <c r="J122" s="60"/>
      <c r="K122" s="60"/>
      <c r="L122" s="60"/>
      <c r="M122" s="60"/>
    </row>
    <row r="123" spans="1:13" s="26" customFormat="1" ht="12">
      <c r="A123" s="18">
        <v>2012.6</v>
      </c>
      <c r="B123" s="86" t="s">
        <v>98</v>
      </c>
      <c r="C123" s="21">
        <v>5000</v>
      </c>
      <c r="D123" s="30"/>
      <c r="E123" s="35">
        <f t="shared" si="1"/>
        <v>682508.89999999991</v>
      </c>
      <c r="F123" s="30"/>
      <c r="G123" s="59"/>
      <c r="H123" s="60"/>
      <c r="I123" s="60"/>
      <c r="J123" s="60"/>
      <c r="K123" s="60"/>
      <c r="L123" s="60"/>
      <c r="M123" s="60"/>
    </row>
    <row r="124" spans="1:13" s="26" customFormat="1" ht="12">
      <c r="A124" s="18">
        <v>2012.6</v>
      </c>
      <c r="B124" s="86" t="s">
        <v>99</v>
      </c>
      <c r="C124" s="21">
        <v>5000</v>
      </c>
      <c r="D124" s="30"/>
      <c r="E124" s="35">
        <f t="shared" si="1"/>
        <v>687508.89999999991</v>
      </c>
      <c r="F124" s="30"/>
      <c r="G124" s="59"/>
      <c r="H124" s="60"/>
      <c r="I124" s="60"/>
      <c r="J124" s="60"/>
      <c r="K124" s="60"/>
      <c r="L124" s="60"/>
      <c r="M124" s="60"/>
    </row>
    <row r="125" spans="1:13" s="27" customFormat="1" ht="12">
      <c r="A125" s="18">
        <v>2012.7</v>
      </c>
      <c r="B125" s="86" t="s">
        <v>93</v>
      </c>
      <c r="C125" s="21">
        <v>200</v>
      </c>
      <c r="D125" s="31"/>
      <c r="E125" s="35">
        <f t="shared" si="1"/>
        <v>687708.89999999991</v>
      </c>
      <c r="F125" s="32" t="s">
        <v>14</v>
      </c>
      <c r="G125" s="61"/>
      <c r="H125" s="62"/>
      <c r="I125" s="62"/>
      <c r="J125" s="62"/>
      <c r="K125" s="62"/>
      <c r="L125" s="62"/>
      <c r="M125" s="62"/>
    </row>
    <row r="126" spans="1:13" s="26" customFormat="1" ht="12">
      <c r="A126" s="18">
        <v>2012.7</v>
      </c>
      <c r="B126" s="19" t="s">
        <v>94</v>
      </c>
      <c r="C126" s="22">
        <v>300</v>
      </c>
      <c r="D126" s="30"/>
      <c r="E126" s="35">
        <f t="shared" si="1"/>
        <v>688008.89999999991</v>
      </c>
      <c r="F126" s="30" t="s">
        <v>14</v>
      </c>
      <c r="G126" s="59"/>
      <c r="H126" s="60"/>
      <c r="I126" s="60"/>
      <c r="J126" s="60"/>
      <c r="K126" s="60"/>
      <c r="L126" s="60"/>
      <c r="M126" s="60"/>
    </row>
    <row r="127" spans="1:13" s="26" customFormat="1" ht="24">
      <c r="A127" s="18">
        <v>2012.7</v>
      </c>
      <c r="B127" s="19" t="s">
        <v>95</v>
      </c>
      <c r="C127" s="22">
        <v>7500</v>
      </c>
      <c r="D127" s="30"/>
      <c r="E127" s="35">
        <f t="shared" si="1"/>
        <v>695508.89999999991</v>
      </c>
      <c r="F127" s="30" t="s">
        <v>39</v>
      </c>
      <c r="G127" s="59"/>
      <c r="H127" s="60"/>
      <c r="I127" s="60"/>
      <c r="J127" s="60"/>
      <c r="K127" s="60"/>
      <c r="L127" s="60"/>
      <c r="M127" s="60"/>
    </row>
    <row r="128" spans="1:13" s="26" customFormat="1" ht="24">
      <c r="A128" s="18">
        <v>2012.7</v>
      </c>
      <c r="B128" s="19" t="s">
        <v>35</v>
      </c>
      <c r="C128" s="22">
        <v>25000</v>
      </c>
      <c r="D128" s="30"/>
      <c r="E128" s="35">
        <f t="shared" si="1"/>
        <v>720508.89999999991</v>
      </c>
      <c r="F128" s="30" t="s">
        <v>14</v>
      </c>
      <c r="G128" s="59"/>
      <c r="H128" s="60"/>
      <c r="I128" s="60"/>
      <c r="J128" s="60"/>
      <c r="K128" s="60"/>
      <c r="L128" s="60"/>
      <c r="M128" s="60"/>
    </row>
    <row r="129" spans="1:13" s="26" customFormat="1" ht="12">
      <c r="A129" s="18">
        <v>2112.6999999999998</v>
      </c>
      <c r="B129" s="43" t="s">
        <v>70</v>
      </c>
      <c r="C129" s="22">
        <v>4000</v>
      </c>
      <c r="D129" s="30"/>
      <c r="E129" s="35">
        <f t="shared" si="1"/>
        <v>724508.89999999991</v>
      </c>
      <c r="F129" s="30" t="s">
        <v>14</v>
      </c>
      <c r="G129" s="59"/>
      <c r="H129" s="60"/>
      <c r="I129" s="60"/>
      <c r="J129" s="60"/>
      <c r="K129" s="60"/>
      <c r="L129" s="60"/>
      <c r="M129" s="60"/>
    </row>
    <row r="130" spans="1:13" s="27" customFormat="1" ht="15" customHeight="1">
      <c r="A130" s="18">
        <v>2012.7</v>
      </c>
      <c r="B130" s="86" t="s">
        <v>100</v>
      </c>
      <c r="C130" s="21">
        <v>6800</v>
      </c>
      <c r="D130" s="31"/>
      <c r="E130" s="35">
        <f t="shared" si="1"/>
        <v>731308.89999999991</v>
      </c>
      <c r="F130" s="32"/>
      <c r="G130" s="61"/>
      <c r="H130" s="62"/>
      <c r="I130" s="62"/>
      <c r="J130" s="62"/>
      <c r="K130" s="62"/>
      <c r="L130" s="62"/>
      <c r="M130" s="62"/>
    </row>
    <row r="131" spans="1:13" s="24" customFormat="1">
      <c r="A131" s="44">
        <v>2012.7</v>
      </c>
      <c r="B131" s="43" t="s">
        <v>132</v>
      </c>
      <c r="C131" s="44"/>
      <c r="D131" s="50">
        <v>5000</v>
      </c>
      <c r="E131" s="35">
        <f t="shared" si="1"/>
        <v>726308.89999999991</v>
      </c>
      <c r="F131" s="25"/>
      <c r="G131" s="63"/>
      <c r="H131" s="64"/>
      <c r="I131" s="64"/>
      <c r="J131" s="64"/>
      <c r="K131" s="64"/>
      <c r="L131" s="64"/>
      <c r="M131" s="64"/>
    </row>
    <row r="132" spans="1:13" s="47" customFormat="1">
      <c r="A132" s="44">
        <v>2012.7</v>
      </c>
      <c r="B132" s="43" t="s">
        <v>8</v>
      </c>
      <c r="C132" s="44"/>
      <c r="D132" s="51">
        <v>111280.69</v>
      </c>
      <c r="E132" s="35">
        <f t="shared" si="1"/>
        <v>615028.21</v>
      </c>
      <c r="F132" s="46"/>
      <c r="G132" s="57"/>
      <c r="H132" s="58"/>
      <c r="I132" s="58"/>
      <c r="J132" s="58"/>
      <c r="K132" s="58"/>
      <c r="L132" s="58"/>
      <c r="M132" s="58"/>
    </row>
    <row r="133" spans="1:13" s="47" customFormat="1">
      <c r="A133" s="44">
        <v>2012.7</v>
      </c>
      <c r="B133" s="43" t="s">
        <v>132</v>
      </c>
      <c r="C133" s="44"/>
      <c r="D133" s="51">
        <v>25000</v>
      </c>
      <c r="E133" s="35">
        <f t="shared" si="1"/>
        <v>590028.21</v>
      </c>
      <c r="F133" s="46"/>
      <c r="G133" s="57"/>
      <c r="H133" s="58"/>
      <c r="I133" s="58"/>
      <c r="J133" s="58"/>
      <c r="K133" s="58"/>
      <c r="L133" s="58"/>
      <c r="M133" s="58"/>
    </row>
    <row r="134" spans="1:13" s="47" customFormat="1">
      <c r="A134" s="44">
        <v>2012.7</v>
      </c>
      <c r="B134" s="87" t="s">
        <v>133</v>
      </c>
      <c r="D134" s="52">
        <v>10000</v>
      </c>
      <c r="E134" s="35">
        <f t="shared" ref="E134:E198" si="2">E133+C134-D134</f>
        <v>580028.21</v>
      </c>
      <c r="F134" s="89"/>
      <c r="G134" s="57"/>
      <c r="H134" s="58"/>
      <c r="I134" s="58"/>
      <c r="J134" s="58"/>
      <c r="K134" s="58"/>
      <c r="L134" s="58"/>
      <c r="M134" s="58"/>
    </row>
    <row r="135" spans="1:13" s="27" customFormat="1" ht="12">
      <c r="A135" s="23">
        <v>2012.8</v>
      </c>
      <c r="B135" s="86" t="s">
        <v>101</v>
      </c>
      <c r="C135" s="21">
        <v>20</v>
      </c>
      <c r="D135" s="31"/>
      <c r="E135" s="35">
        <f t="shared" si="2"/>
        <v>580048.21</v>
      </c>
      <c r="F135" s="32"/>
      <c r="G135" s="61"/>
      <c r="H135" s="62"/>
      <c r="I135" s="62"/>
      <c r="J135" s="62"/>
      <c r="K135" s="62"/>
      <c r="L135" s="62"/>
      <c r="M135" s="62"/>
    </row>
    <row r="136" spans="1:13" s="27" customFormat="1" ht="12">
      <c r="A136" s="23">
        <v>2012.8</v>
      </c>
      <c r="B136" s="86" t="s">
        <v>102</v>
      </c>
      <c r="C136" s="21">
        <v>2000</v>
      </c>
      <c r="D136" s="31"/>
      <c r="E136" s="35">
        <f t="shared" si="2"/>
        <v>582048.21</v>
      </c>
      <c r="F136" s="31" t="s">
        <v>14</v>
      </c>
      <c r="G136" s="61"/>
      <c r="H136" s="62"/>
      <c r="I136" s="62"/>
      <c r="J136" s="62"/>
      <c r="K136" s="62"/>
      <c r="L136" s="62"/>
      <c r="M136" s="62"/>
    </row>
    <row r="137" spans="1:13" s="27" customFormat="1" ht="12">
      <c r="A137" s="23">
        <v>2012.8</v>
      </c>
      <c r="B137" s="86" t="s">
        <v>103</v>
      </c>
      <c r="C137" s="21">
        <v>3500</v>
      </c>
      <c r="D137" s="31"/>
      <c r="E137" s="35">
        <f t="shared" si="2"/>
        <v>585548.21</v>
      </c>
      <c r="F137" s="31"/>
      <c r="G137" s="61"/>
      <c r="H137" s="62"/>
      <c r="I137" s="62"/>
      <c r="J137" s="62"/>
      <c r="K137" s="62"/>
      <c r="L137" s="62"/>
      <c r="M137" s="62"/>
    </row>
    <row r="138" spans="1:13" s="27" customFormat="1" ht="12">
      <c r="A138" s="23">
        <v>2012.8</v>
      </c>
      <c r="B138" s="86" t="s">
        <v>104</v>
      </c>
      <c r="C138" s="21">
        <v>700</v>
      </c>
      <c r="D138" s="31"/>
      <c r="E138" s="35">
        <f t="shared" si="2"/>
        <v>586248.21</v>
      </c>
      <c r="F138" s="32" t="s">
        <v>14</v>
      </c>
      <c r="G138" s="61"/>
      <c r="H138" s="62"/>
      <c r="I138" s="62"/>
      <c r="J138" s="62"/>
      <c r="K138" s="62"/>
      <c r="L138" s="62"/>
      <c r="M138" s="62"/>
    </row>
    <row r="139" spans="1:13" s="27" customFormat="1" ht="12">
      <c r="A139" s="23">
        <v>2012.8</v>
      </c>
      <c r="B139" s="86" t="s">
        <v>105</v>
      </c>
      <c r="C139" s="21">
        <v>11000</v>
      </c>
      <c r="D139" s="31"/>
      <c r="E139" s="35">
        <f t="shared" si="2"/>
        <v>597248.21</v>
      </c>
      <c r="F139" s="32" t="s">
        <v>131</v>
      </c>
      <c r="G139" s="61"/>
      <c r="H139" s="62"/>
      <c r="I139" s="62"/>
      <c r="J139" s="62"/>
      <c r="K139" s="62"/>
      <c r="L139" s="62"/>
      <c r="M139" s="62"/>
    </row>
    <row r="140" spans="1:13" s="27" customFormat="1" ht="12">
      <c r="A140" s="23">
        <v>2012.8</v>
      </c>
      <c r="B140" s="86" t="s">
        <v>106</v>
      </c>
      <c r="C140" s="21">
        <v>1000</v>
      </c>
      <c r="D140" s="31"/>
      <c r="E140" s="35">
        <f t="shared" si="2"/>
        <v>598248.21</v>
      </c>
      <c r="F140" s="32"/>
      <c r="G140" s="61"/>
      <c r="H140" s="62"/>
      <c r="I140" s="62"/>
      <c r="J140" s="62"/>
      <c r="K140" s="62"/>
      <c r="L140" s="62"/>
      <c r="M140" s="62"/>
    </row>
    <row r="141" spans="1:13" s="27" customFormat="1" ht="12">
      <c r="A141" s="23">
        <v>2012.8</v>
      </c>
      <c r="B141" s="86" t="s">
        <v>107</v>
      </c>
      <c r="C141" s="21">
        <v>1000</v>
      </c>
      <c r="D141" s="31"/>
      <c r="E141" s="35">
        <f t="shared" si="2"/>
        <v>599248.21</v>
      </c>
      <c r="F141" s="32"/>
      <c r="G141" s="61"/>
      <c r="H141" s="62"/>
      <c r="I141" s="62"/>
      <c r="J141" s="62"/>
      <c r="K141" s="62"/>
      <c r="L141" s="62"/>
      <c r="M141" s="62"/>
    </row>
    <row r="142" spans="1:13" s="26" customFormat="1" ht="24">
      <c r="A142" s="23">
        <v>2012.8</v>
      </c>
      <c r="B142" s="20" t="s">
        <v>35</v>
      </c>
      <c r="C142" s="22">
        <v>25000</v>
      </c>
      <c r="D142" s="30"/>
      <c r="E142" s="35">
        <f t="shared" si="2"/>
        <v>624248.21</v>
      </c>
      <c r="F142" s="30" t="s">
        <v>14</v>
      </c>
      <c r="G142" s="59"/>
      <c r="H142" s="60"/>
      <c r="I142" s="60"/>
      <c r="J142" s="60"/>
      <c r="K142" s="60"/>
      <c r="L142" s="60"/>
      <c r="M142" s="60"/>
    </row>
    <row r="143" spans="1:13" s="26" customFormat="1" ht="12">
      <c r="A143" s="23">
        <v>2012.8</v>
      </c>
      <c r="B143" s="45" t="s">
        <v>88</v>
      </c>
      <c r="C143" s="22"/>
      <c r="D143" s="28">
        <v>100000</v>
      </c>
      <c r="E143" s="35">
        <f t="shared" si="2"/>
        <v>524248.20999999996</v>
      </c>
      <c r="F143" s="30"/>
      <c r="G143" s="59"/>
      <c r="H143" s="60"/>
      <c r="I143" s="60"/>
      <c r="J143" s="60"/>
      <c r="K143" s="60"/>
      <c r="L143" s="60"/>
      <c r="M143" s="60"/>
    </row>
    <row r="144" spans="1:13" customFormat="1" ht="15.75">
      <c r="A144" s="23">
        <v>2012.8</v>
      </c>
      <c r="B144" s="16" t="s">
        <v>109</v>
      </c>
      <c r="C144" s="75">
        <v>1000</v>
      </c>
      <c r="D144" s="4"/>
      <c r="E144" s="35">
        <f t="shared" si="2"/>
        <v>525248.21</v>
      </c>
      <c r="F144" s="1"/>
      <c r="G144" s="65"/>
      <c r="H144" s="66"/>
      <c r="I144" s="66"/>
      <c r="J144" s="66"/>
      <c r="K144" s="66"/>
      <c r="L144" s="66"/>
      <c r="M144" s="66"/>
    </row>
    <row r="145" spans="1:13" customFormat="1" ht="15.75">
      <c r="A145" s="23">
        <v>2012.8</v>
      </c>
      <c r="B145" s="16" t="s">
        <v>110</v>
      </c>
      <c r="C145" s="75">
        <v>843</v>
      </c>
      <c r="D145" s="4"/>
      <c r="E145" s="35">
        <f t="shared" si="2"/>
        <v>526091.21</v>
      </c>
      <c r="F145" s="1" t="s">
        <v>14</v>
      </c>
      <c r="G145" s="65"/>
      <c r="H145" s="66"/>
      <c r="I145" s="66"/>
      <c r="J145" s="66"/>
      <c r="K145" s="66"/>
      <c r="L145" s="66"/>
      <c r="M145" s="66"/>
    </row>
    <row r="146" spans="1:13" customFormat="1" ht="15.75">
      <c r="A146" s="23">
        <v>2012.8</v>
      </c>
      <c r="B146" s="84" t="s">
        <v>134</v>
      </c>
      <c r="C146" s="75">
        <v>100</v>
      </c>
      <c r="D146" s="4"/>
      <c r="E146" s="35">
        <f t="shared" si="2"/>
        <v>526191.21</v>
      </c>
      <c r="F146" s="1" t="s">
        <v>14</v>
      </c>
      <c r="G146" s="65"/>
      <c r="H146" s="66"/>
      <c r="I146" s="66"/>
      <c r="J146" s="66"/>
      <c r="K146" s="66"/>
      <c r="L146" s="66"/>
      <c r="M146" s="66"/>
    </row>
    <row r="147" spans="1:13" customFormat="1" ht="15.75">
      <c r="A147" s="23">
        <v>2012.8</v>
      </c>
      <c r="B147" s="16" t="s">
        <v>111</v>
      </c>
      <c r="C147" s="75">
        <v>500</v>
      </c>
      <c r="D147" s="4"/>
      <c r="E147" s="35">
        <f t="shared" si="2"/>
        <v>526691.21</v>
      </c>
      <c r="F147" s="1" t="s">
        <v>14</v>
      </c>
      <c r="G147" s="65"/>
      <c r="H147" s="66"/>
      <c r="I147" s="66"/>
      <c r="J147" s="66"/>
      <c r="K147" s="66"/>
      <c r="L147" s="66"/>
      <c r="M147" s="66"/>
    </row>
    <row r="148" spans="1:13" customFormat="1" ht="15.75">
      <c r="A148" s="23">
        <v>2012.8</v>
      </c>
      <c r="B148" s="16" t="s">
        <v>112</v>
      </c>
      <c r="C148" s="75">
        <v>108</v>
      </c>
      <c r="D148" s="4"/>
      <c r="E148" s="35">
        <f t="shared" si="2"/>
        <v>526799.21</v>
      </c>
      <c r="F148" s="1" t="s">
        <v>14</v>
      </c>
      <c r="G148" s="65"/>
      <c r="H148" s="66"/>
      <c r="I148" s="66"/>
      <c r="J148" s="66"/>
      <c r="K148" s="66"/>
      <c r="L148" s="66"/>
      <c r="M148" s="66"/>
    </row>
    <row r="149" spans="1:13" customFormat="1" ht="15.75">
      <c r="A149" s="23">
        <v>2012.8</v>
      </c>
      <c r="B149" s="16" t="s">
        <v>113</v>
      </c>
      <c r="C149" s="75">
        <v>500</v>
      </c>
      <c r="D149" s="4"/>
      <c r="E149" s="35">
        <f t="shared" si="2"/>
        <v>527299.21</v>
      </c>
      <c r="F149" s="1" t="s">
        <v>14</v>
      </c>
      <c r="G149" s="65"/>
      <c r="H149" s="66"/>
      <c r="I149" s="66"/>
      <c r="J149" s="66"/>
      <c r="K149" s="66"/>
      <c r="L149" s="66"/>
      <c r="M149" s="66"/>
    </row>
    <row r="150" spans="1:13" customFormat="1" ht="15.75">
      <c r="A150" s="23">
        <v>2012.8</v>
      </c>
      <c r="B150" s="16" t="s">
        <v>113</v>
      </c>
      <c r="C150" s="75">
        <v>500</v>
      </c>
      <c r="D150" s="4"/>
      <c r="E150" s="35">
        <f t="shared" si="2"/>
        <v>527799.21</v>
      </c>
      <c r="F150" s="1" t="s">
        <v>14</v>
      </c>
      <c r="G150" s="65"/>
      <c r="H150" s="66"/>
      <c r="I150" s="66"/>
      <c r="J150" s="66"/>
      <c r="K150" s="66"/>
      <c r="L150" s="66"/>
      <c r="M150" s="66"/>
    </row>
    <row r="151" spans="1:13" customFormat="1" ht="15.75">
      <c r="A151" s="23">
        <v>2012.8</v>
      </c>
      <c r="B151" s="16" t="s">
        <v>114</v>
      </c>
      <c r="C151" s="75">
        <v>850</v>
      </c>
      <c r="D151" s="4"/>
      <c r="E151" s="35">
        <f t="shared" si="2"/>
        <v>528649.21</v>
      </c>
      <c r="F151" s="1" t="s">
        <v>14</v>
      </c>
      <c r="G151" s="65"/>
      <c r="H151" s="66"/>
      <c r="I151" s="66"/>
      <c r="J151" s="66"/>
      <c r="K151" s="66"/>
      <c r="L151" s="66"/>
      <c r="M151" s="66"/>
    </row>
    <row r="152" spans="1:13" customFormat="1" ht="15.75">
      <c r="A152" s="23">
        <v>2012.8</v>
      </c>
      <c r="B152" s="16" t="s">
        <v>115</v>
      </c>
      <c r="C152" s="75">
        <v>400</v>
      </c>
      <c r="D152" s="4"/>
      <c r="E152" s="35">
        <f t="shared" si="2"/>
        <v>529049.21</v>
      </c>
      <c r="F152" s="1" t="s">
        <v>14</v>
      </c>
      <c r="G152" s="65"/>
      <c r="H152" s="66"/>
      <c r="I152" s="66"/>
      <c r="J152" s="66"/>
      <c r="K152" s="66"/>
      <c r="L152" s="66"/>
      <c r="M152" s="66"/>
    </row>
    <row r="153" spans="1:13" customFormat="1" ht="15.75">
      <c r="A153" s="23">
        <v>2012.8</v>
      </c>
      <c r="B153" s="16" t="s">
        <v>116</v>
      </c>
      <c r="C153" s="75">
        <v>1000</v>
      </c>
      <c r="D153" s="4"/>
      <c r="E153" s="35">
        <f t="shared" si="2"/>
        <v>530049.21</v>
      </c>
      <c r="F153" s="1"/>
      <c r="G153" s="65"/>
      <c r="H153" s="66"/>
      <c r="I153" s="66"/>
      <c r="J153" s="66"/>
      <c r="K153" s="66"/>
      <c r="L153" s="66"/>
      <c r="M153" s="66"/>
    </row>
    <row r="154" spans="1:13" customFormat="1" ht="15.75">
      <c r="A154" s="23">
        <v>2012.8</v>
      </c>
      <c r="B154" s="16" t="s">
        <v>117</v>
      </c>
      <c r="C154" s="75">
        <v>1700</v>
      </c>
      <c r="D154" s="4"/>
      <c r="E154" s="35">
        <f t="shared" si="2"/>
        <v>531749.21</v>
      </c>
      <c r="F154" s="1"/>
      <c r="G154" s="65"/>
      <c r="H154" s="66"/>
      <c r="I154" s="66"/>
      <c r="J154" s="66"/>
      <c r="K154" s="66"/>
      <c r="L154" s="66"/>
      <c r="M154" s="66"/>
    </row>
    <row r="155" spans="1:13" customFormat="1" ht="15.75">
      <c r="A155" s="23">
        <v>2012.8</v>
      </c>
      <c r="B155" s="16" t="s">
        <v>102</v>
      </c>
      <c r="C155" s="75">
        <v>1000</v>
      </c>
      <c r="D155" s="4"/>
      <c r="E155" s="35">
        <f t="shared" si="2"/>
        <v>532749.21</v>
      </c>
      <c r="F155" s="1" t="s">
        <v>14</v>
      </c>
      <c r="G155" s="65"/>
      <c r="H155" s="66"/>
      <c r="I155" s="66"/>
      <c r="J155" s="66"/>
      <c r="K155" s="66"/>
      <c r="L155" s="66"/>
      <c r="M155" s="66"/>
    </row>
    <row r="156" spans="1:13" customFormat="1" ht="15.75">
      <c r="A156" s="23">
        <v>2012.8</v>
      </c>
      <c r="B156" s="16" t="s">
        <v>118</v>
      </c>
      <c r="C156" s="75">
        <v>1686</v>
      </c>
      <c r="D156" s="4"/>
      <c r="E156" s="35">
        <f t="shared" si="2"/>
        <v>534435.21</v>
      </c>
      <c r="F156" s="1" t="s">
        <v>14</v>
      </c>
      <c r="G156" s="65"/>
      <c r="H156" s="66"/>
      <c r="I156" s="66"/>
      <c r="J156" s="66"/>
      <c r="K156" s="66"/>
      <c r="L156" s="66"/>
      <c r="M156" s="66"/>
    </row>
    <row r="157" spans="1:13" customFormat="1" ht="24">
      <c r="A157" s="23">
        <v>2012.8</v>
      </c>
      <c r="B157" s="16" t="s">
        <v>119</v>
      </c>
      <c r="C157" s="75">
        <v>21050</v>
      </c>
      <c r="D157" s="4"/>
      <c r="E157" s="35">
        <f t="shared" si="2"/>
        <v>555485.21</v>
      </c>
      <c r="F157" s="1" t="s">
        <v>15</v>
      </c>
      <c r="G157" s="65"/>
      <c r="H157" s="66"/>
      <c r="I157" s="66"/>
      <c r="J157" s="66"/>
      <c r="K157" s="66"/>
      <c r="L157" s="66"/>
      <c r="M157" s="66"/>
    </row>
    <row r="158" spans="1:13" customFormat="1" ht="11.25" customHeight="1">
      <c r="A158" s="23">
        <v>2012.8</v>
      </c>
      <c r="B158" s="16" t="s">
        <v>120</v>
      </c>
      <c r="C158" s="75">
        <v>200000</v>
      </c>
      <c r="D158" s="4"/>
      <c r="E158" s="35">
        <f t="shared" si="2"/>
        <v>755485.21</v>
      </c>
      <c r="F158" s="1" t="s">
        <v>108</v>
      </c>
      <c r="G158" s="65"/>
      <c r="H158" s="66"/>
      <c r="I158" s="66"/>
      <c r="J158" s="66"/>
      <c r="K158" s="66"/>
      <c r="L158" s="66"/>
      <c r="M158" s="66"/>
    </row>
    <row r="159" spans="1:13" s="26" customFormat="1" ht="12">
      <c r="A159" s="23">
        <v>2012.8</v>
      </c>
      <c r="B159" s="53" t="s">
        <v>121</v>
      </c>
      <c r="C159" s="28">
        <v>1000</v>
      </c>
      <c r="D159" s="30"/>
      <c r="E159" s="35">
        <f t="shared" si="2"/>
        <v>756485.21</v>
      </c>
      <c r="F159" s="30" t="s">
        <v>14</v>
      </c>
      <c r="G159" s="59"/>
      <c r="H159" s="60"/>
      <c r="I159" s="60"/>
      <c r="J159" s="60"/>
      <c r="K159" s="60"/>
      <c r="L159" s="60"/>
      <c r="M159" s="60"/>
    </row>
    <row r="160" spans="1:13" s="26" customFormat="1" ht="15" customHeight="1">
      <c r="A160" s="23">
        <v>2012.9</v>
      </c>
      <c r="B160" s="53" t="s">
        <v>135</v>
      </c>
      <c r="C160" s="28"/>
      <c r="D160" s="28">
        <v>30000</v>
      </c>
      <c r="E160" s="35">
        <f t="shared" si="2"/>
        <v>726485.21</v>
      </c>
      <c r="F160" s="30"/>
      <c r="G160" s="59"/>
      <c r="H160" s="60"/>
      <c r="I160" s="60"/>
      <c r="J160" s="60"/>
      <c r="K160" s="60"/>
      <c r="L160" s="60"/>
      <c r="M160" s="60"/>
    </row>
    <row r="161" spans="1:13" s="26" customFormat="1" ht="12">
      <c r="A161" s="23">
        <v>2012.9</v>
      </c>
      <c r="B161" s="53" t="s">
        <v>7</v>
      </c>
      <c r="C161" s="28">
        <v>1000</v>
      </c>
      <c r="D161" s="28"/>
      <c r="E161" s="35">
        <f t="shared" si="2"/>
        <v>727485.21</v>
      </c>
      <c r="F161" s="30"/>
      <c r="G161" s="59"/>
      <c r="H161" s="60"/>
      <c r="I161" s="60"/>
      <c r="J161" s="60"/>
      <c r="K161" s="60"/>
      <c r="L161" s="60"/>
      <c r="M161" s="60"/>
    </row>
    <row r="162" spans="1:13" s="26" customFormat="1" ht="12">
      <c r="A162" s="23">
        <v>2012.9</v>
      </c>
      <c r="B162" s="53" t="s">
        <v>136</v>
      </c>
      <c r="C162" s="28">
        <v>500</v>
      </c>
      <c r="D162" s="28"/>
      <c r="E162" s="35">
        <f t="shared" si="2"/>
        <v>727985.21</v>
      </c>
      <c r="F162" s="30" t="s">
        <v>137</v>
      </c>
      <c r="G162" s="59"/>
      <c r="H162" s="60"/>
      <c r="I162" s="60"/>
      <c r="J162" s="60"/>
      <c r="K162" s="60"/>
      <c r="L162" s="60"/>
      <c r="M162" s="60"/>
    </row>
    <row r="163" spans="1:13" s="26" customFormat="1" ht="12">
      <c r="A163" s="23">
        <v>2012.9</v>
      </c>
      <c r="B163" s="53" t="s">
        <v>138</v>
      </c>
      <c r="C163" s="28">
        <v>500</v>
      </c>
      <c r="D163" s="28"/>
      <c r="E163" s="35">
        <f t="shared" si="2"/>
        <v>728485.21</v>
      </c>
      <c r="F163" s="30" t="s">
        <v>137</v>
      </c>
      <c r="G163" s="59"/>
      <c r="H163" s="60"/>
      <c r="I163" s="60"/>
      <c r="J163" s="60"/>
      <c r="K163" s="60"/>
      <c r="L163" s="60"/>
      <c r="M163" s="60"/>
    </row>
    <row r="164" spans="1:13" s="26" customFormat="1" ht="12">
      <c r="A164" s="23">
        <v>2012.9</v>
      </c>
      <c r="B164" s="53" t="s">
        <v>139</v>
      </c>
      <c r="C164" s="28">
        <v>1000</v>
      </c>
      <c r="D164" s="28"/>
      <c r="E164" s="35">
        <f t="shared" si="2"/>
        <v>729485.21</v>
      </c>
      <c r="F164" s="30" t="s">
        <v>137</v>
      </c>
      <c r="G164" s="59"/>
      <c r="H164" s="60"/>
      <c r="I164" s="60"/>
      <c r="J164" s="60"/>
      <c r="K164" s="60"/>
      <c r="L164" s="60"/>
      <c r="M164" s="60"/>
    </row>
    <row r="165" spans="1:13" s="26" customFormat="1" ht="12">
      <c r="A165" s="23">
        <v>2012.9</v>
      </c>
      <c r="B165" s="53" t="s">
        <v>140</v>
      </c>
      <c r="C165" s="28">
        <v>1000</v>
      </c>
      <c r="D165" s="28"/>
      <c r="E165" s="35">
        <f t="shared" si="2"/>
        <v>730485.21</v>
      </c>
      <c r="F165" s="30" t="s">
        <v>137</v>
      </c>
      <c r="G165" s="59"/>
      <c r="H165" s="60"/>
      <c r="I165" s="60"/>
      <c r="J165" s="60"/>
      <c r="K165" s="60"/>
      <c r="L165" s="60"/>
      <c r="M165" s="60"/>
    </row>
    <row r="166" spans="1:13" s="26" customFormat="1" ht="16.5" customHeight="1">
      <c r="A166" s="23">
        <v>2012.9</v>
      </c>
      <c r="B166" s="53" t="s">
        <v>141</v>
      </c>
      <c r="C166" s="28">
        <v>500</v>
      </c>
      <c r="D166" s="28"/>
      <c r="E166" s="35">
        <f t="shared" si="2"/>
        <v>730985.21</v>
      </c>
      <c r="F166" s="30" t="s">
        <v>14</v>
      </c>
      <c r="G166" s="59"/>
      <c r="H166" s="60"/>
      <c r="I166" s="60"/>
      <c r="J166" s="60"/>
      <c r="K166" s="60"/>
      <c r="L166" s="60"/>
      <c r="M166" s="60"/>
    </row>
    <row r="167" spans="1:13" s="26" customFormat="1" ht="12">
      <c r="A167" s="23">
        <v>2012.9</v>
      </c>
      <c r="B167" s="53" t="s">
        <v>123</v>
      </c>
      <c r="C167" s="28">
        <v>30000</v>
      </c>
      <c r="D167" s="28"/>
      <c r="E167" s="35">
        <f t="shared" si="2"/>
        <v>760985.21</v>
      </c>
      <c r="F167" s="30" t="s">
        <v>15</v>
      </c>
      <c r="G167" s="59"/>
      <c r="H167" s="60"/>
      <c r="I167" s="60"/>
      <c r="J167" s="60"/>
      <c r="K167" s="60"/>
      <c r="L167" s="60"/>
      <c r="M167" s="60"/>
    </row>
    <row r="168" spans="1:13" s="26" customFormat="1" ht="17.25" customHeight="1">
      <c r="A168" s="23">
        <v>2012.9</v>
      </c>
      <c r="B168" s="16" t="s">
        <v>120</v>
      </c>
      <c r="C168" s="54">
        <v>75000</v>
      </c>
      <c r="D168" s="28"/>
      <c r="E168" s="35">
        <f t="shared" si="2"/>
        <v>835985.21</v>
      </c>
      <c r="F168" s="30" t="s">
        <v>108</v>
      </c>
      <c r="G168" s="59"/>
      <c r="H168" s="60"/>
      <c r="I168" s="60"/>
      <c r="J168" s="60"/>
      <c r="K168" s="60"/>
      <c r="L168" s="60"/>
      <c r="M168" s="60"/>
    </row>
    <row r="169" spans="1:13" s="26" customFormat="1" ht="12">
      <c r="A169" s="23">
        <v>2012.9</v>
      </c>
      <c r="B169" s="16" t="s">
        <v>102</v>
      </c>
      <c r="C169" s="54">
        <v>1000</v>
      </c>
      <c r="D169" s="28"/>
      <c r="E169" s="35">
        <f t="shared" si="2"/>
        <v>836985.21</v>
      </c>
      <c r="F169" s="30" t="s">
        <v>14</v>
      </c>
      <c r="G169" s="59"/>
      <c r="H169" s="60"/>
      <c r="I169" s="60"/>
      <c r="J169" s="60"/>
      <c r="K169" s="60"/>
      <c r="L169" s="60"/>
      <c r="M169" s="60"/>
    </row>
    <row r="170" spans="1:13" s="26" customFormat="1" ht="12">
      <c r="A170" s="23">
        <v>2012.9</v>
      </c>
      <c r="B170" s="53" t="s">
        <v>142</v>
      </c>
      <c r="C170" s="54">
        <v>700</v>
      </c>
      <c r="D170" s="28"/>
      <c r="E170" s="35">
        <f t="shared" si="2"/>
        <v>837685.21</v>
      </c>
      <c r="F170" s="30" t="s">
        <v>14</v>
      </c>
      <c r="G170" s="59"/>
      <c r="H170" s="60"/>
      <c r="I170" s="60"/>
      <c r="J170" s="60"/>
      <c r="K170" s="60"/>
      <c r="L170" s="60"/>
      <c r="M170" s="60"/>
    </row>
    <row r="171" spans="1:13" s="26" customFormat="1" ht="12">
      <c r="A171" s="23">
        <v>2012.9</v>
      </c>
      <c r="B171" s="53" t="s">
        <v>143</v>
      </c>
      <c r="C171" s="54">
        <v>200</v>
      </c>
      <c r="D171" s="28"/>
      <c r="E171" s="35">
        <f t="shared" si="2"/>
        <v>837885.21</v>
      </c>
      <c r="F171" s="30" t="s">
        <v>14</v>
      </c>
      <c r="G171" s="59"/>
      <c r="H171" s="60"/>
      <c r="I171" s="60"/>
      <c r="J171" s="60"/>
      <c r="K171" s="60"/>
      <c r="L171" s="60"/>
      <c r="M171" s="60"/>
    </row>
    <row r="172" spans="1:13" s="26" customFormat="1" ht="12">
      <c r="A172" s="23">
        <v>2012.9</v>
      </c>
      <c r="B172" s="53" t="s">
        <v>144</v>
      </c>
      <c r="C172" s="68">
        <v>1000</v>
      </c>
      <c r="D172" s="28"/>
      <c r="E172" s="35">
        <f t="shared" si="2"/>
        <v>838885.21</v>
      </c>
      <c r="F172" s="30" t="s">
        <v>14</v>
      </c>
      <c r="G172" s="59"/>
      <c r="H172" s="60"/>
      <c r="I172" s="60"/>
      <c r="J172" s="60"/>
      <c r="K172" s="60"/>
      <c r="L172" s="60"/>
      <c r="M172" s="60"/>
    </row>
    <row r="173" spans="1:13" customFormat="1" ht="15.75">
      <c r="A173" s="23">
        <v>2012.9</v>
      </c>
      <c r="B173" s="67" t="s">
        <v>146</v>
      </c>
      <c r="C173" s="75">
        <v>1000</v>
      </c>
      <c r="D173" s="4"/>
      <c r="E173" s="35">
        <f t="shared" si="2"/>
        <v>839885.21</v>
      </c>
      <c r="F173" s="69" t="s">
        <v>14</v>
      </c>
      <c r="G173" s="5"/>
      <c r="H173" s="6"/>
      <c r="I173" s="6"/>
      <c r="J173" s="6"/>
      <c r="K173" s="6"/>
      <c r="L173" s="6"/>
      <c r="M173" s="6"/>
    </row>
    <row r="174" spans="1:13" customFormat="1" ht="15.75">
      <c r="A174" s="23">
        <v>2012.9</v>
      </c>
      <c r="B174" s="67" t="s">
        <v>149</v>
      </c>
      <c r="C174" s="75">
        <v>2000</v>
      </c>
      <c r="D174" s="4"/>
      <c r="E174" s="35">
        <f t="shared" si="2"/>
        <v>841885.21</v>
      </c>
      <c r="F174" s="69" t="s">
        <v>14</v>
      </c>
      <c r="G174" s="5"/>
      <c r="H174" s="6"/>
      <c r="I174" s="6"/>
      <c r="J174" s="6"/>
      <c r="K174" s="6"/>
      <c r="L174" s="6"/>
      <c r="M174" s="6"/>
    </row>
    <row r="175" spans="1:13" customFormat="1" ht="24">
      <c r="A175" s="23">
        <v>2012.9</v>
      </c>
      <c r="B175" s="67" t="s">
        <v>40</v>
      </c>
      <c r="C175" s="75">
        <v>50000</v>
      </c>
      <c r="D175" s="4"/>
      <c r="E175" s="35">
        <f t="shared" si="2"/>
        <v>891885.21</v>
      </c>
      <c r="F175" s="69" t="s">
        <v>14</v>
      </c>
      <c r="G175" s="5"/>
      <c r="H175" s="6"/>
      <c r="I175" s="6"/>
      <c r="J175" s="6"/>
      <c r="K175" s="6"/>
      <c r="L175" s="6"/>
      <c r="M175" s="6"/>
    </row>
    <row r="176" spans="1:13" customFormat="1" ht="24">
      <c r="A176" s="23">
        <v>2012.9</v>
      </c>
      <c r="B176" s="71" t="s">
        <v>35</v>
      </c>
      <c r="C176" s="75">
        <v>25000</v>
      </c>
      <c r="D176" s="4"/>
      <c r="E176" s="35">
        <f t="shared" si="2"/>
        <v>916885.21</v>
      </c>
      <c r="F176" s="74" t="s">
        <v>14</v>
      </c>
      <c r="G176" s="5"/>
      <c r="H176" s="6"/>
      <c r="I176" s="6"/>
      <c r="J176" s="6"/>
      <c r="K176" s="6"/>
      <c r="L176" s="6"/>
      <c r="M176" s="6"/>
    </row>
    <row r="177" spans="1:13" customFormat="1" ht="15.75">
      <c r="A177" s="70" t="s">
        <v>145</v>
      </c>
      <c r="B177" s="67" t="s">
        <v>146</v>
      </c>
      <c r="C177" s="75">
        <v>2000</v>
      </c>
      <c r="D177" s="4"/>
      <c r="E177" s="35">
        <f t="shared" si="2"/>
        <v>918885.21</v>
      </c>
      <c r="F177" s="1"/>
      <c r="G177" s="5"/>
      <c r="H177" s="6"/>
      <c r="I177" s="6"/>
      <c r="J177" s="6"/>
      <c r="K177" s="6"/>
      <c r="L177" s="6"/>
      <c r="M177" s="6"/>
    </row>
    <row r="178" spans="1:13" customFormat="1" ht="24">
      <c r="A178" s="70" t="s">
        <v>145</v>
      </c>
      <c r="B178" s="67" t="s">
        <v>147</v>
      </c>
      <c r="C178" s="75">
        <v>50000</v>
      </c>
      <c r="D178" s="4"/>
      <c r="E178" s="35">
        <f t="shared" si="2"/>
        <v>968885.21</v>
      </c>
      <c r="F178" s="1"/>
      <c r="G178" s="5"/>
      <c r="H178" s="6"/>
      <c r="I178" s="6"/>
      <c r="J178" s="6"/>
      <c r="K178" s="6"/>
      <c r="L178" s="6"/>
      <c r="M178" s="6"/>
    </row>
    <row r="179" spans="1:13" customFormat="1" ht="15.75">
      <c r="A179" s="70" t="s">
        <v>145</v>
      </c>
      <c r="B179" s="84" t="s">
        <v>148</v>
      </c>
      <c r="C179" s="75">
        <v>30000</v>
      </c>
      <c r="D179" s="4"/>
      <c r="E179" s="35">
        <f t="shared" si="2"/>
        <v>998885.21</v>
      </c>
      <c r="F179" s="1"/>
      <c r="G179" s="5"/>
      <c r="H179" s="6"/>
      <c r="I179" s="6"/>
      <c r="J179" s="6"/>
      <c r="K179" s="6"/>
      <c r="L179" s="6"/>
      <c r="M179" s="6"/>
    </row>
    <row r="180" spans="1:13" customFormat="1" ht="24">
      <c r="A180" s="70" t="s">
        <v>162</v>
      </c>
      <c r="B180" s="71" t="s">
        <v>35</v>
      </c>
      <c r="C180" s="75">
        <v>25000</v>
      </c>
      <c r="D180" s="4"/>
      <c r="E180" s="35">
        <f t="shared" si="2"/>
        <v>1023885.21</v>
      </c>
      <c r="F180" s="74" t="s">
        <v>14</v>
      </c>
      <c r="G180" s="5"/>
      <c r="H180" s="6"/>
      <c r="I180" s="6"/>
      <c r="J180" s="6"/>
      <c r="K180" s="6"/>
      <c r="L180" s="6"/>
      <c r="M180" s="6"/>
    </row>
    <row r="181" spans="1:13" customFormat="1" ht="17.25" customHeight="1">
      <c r="A181" s="70" t="s">
        <v>145</v>
      </c>
      <c r="B181" s="67" t="s">
        <v>150</v>
      </c>
      <c r="C181" s="75"/>
      <c r="D181" s="68">
        <v>225462</v>
      </c>
      <c r="E181" s="35">
        <f t="shared" si="2"/>
        <v>798423.21</v>
      </c>
      <c r="F181" s="1"/>
      <c r="G181" s="5"/>
      <c r="H181" s="6"/>
      <c r="I181" s="6"/>
      <c r="J181" s="6"/>
      <c r="K181" s="6"/>
      <c r="L181" s="6"/>
      <c r="M181" s="6"/>
    </row>
    <row r="182" spans="1:13" customFormat="1" ht="15.75">
      <c r="A182" s="70" t="s">
        <v>145</v>
      </c>
      <c r="B182" s="71" t="s">
        <v>154</v>
      </c>
      <c r="C182" s="75"/>
      <c r="D182" s="68">
        <v>50000</v>
      </c>
      <c r="E182" s="35">
        <f t="shared" si="2"/>
        <v>748423.21</v>
      </c>
      <c r="F182" s="1"/>
      <c r="G182" s="5"/>
      <c r="H182" s="6"/>
      <c r="I182" s="6"/>
      <c r="J182" s="6"/>
      <c r="K182" s="6"/>
      <c r="L182" s="6"/>
      <c r="M182" s="6"/>
    </row>
    <row r="183" spans="1:13" customFormat="1" ht="15.75">
      <c r="A183" s="70" t="s">
        <v>145</v>
      </c>
      <c r="B183" s="71" t="s">
        <v>155</v>
      </c>
      <c r="C183" s="75"/>
      <c r="D183" s="68">
        <v>187867</v>
      </c>
      <c r="E183" s="35">
        <f t="shared" si="2"/>
        <v>560556.21</v>
      </c>
      <c r="F183" s="1"/>
      <c r="G183" s="5"/>
      <c r="H183" s="6"/>
      <c r="I183" s="6"/>
      <c r="J183" s="6"/>
      <c r="K183" s="6"/>
      <c r="L183" s="6"/>
      <c r="M183" s="6"/>
    </row>
    <row r="184" spans="1:13" customFormat="1" ht="15.75">
      <c r="A184" s="70" t="s">
        <v>145</v>
      </c>
      <c r="B184" s="71" t="s">
        <v>156</v>
      </c>
      <c r="C184" s="75"/>
      <c r="D184" s="68">
        <v>14708</v>
      </c>
      <c r="E184" s="35">
        <f t="shared" si="2"/>
        <v>545848.21</v>
      </c>
      <c r="F184" s="1"/>
      <c r="G184" s="5"/>
      <c r="H184" s="6"/>
      <c r="I184" s="6"/>
      <c r="J184" s="6"/>
      <c r="K184" s="6"/>
      <c r="L184" s="6"/>
      <c r="M184" s="6"/>
    </row>
    <row r="185" spans="1:13" customFormat="1" ht="24">
      <c r="A185" s="70" t="s">
        <v>145</v>
      </c>
      <c r="B185" s="72" t="s">
        <v>47</v>
      </c>
      <c r="C185" s="79">
        <v>2000</v>
      </c>
      <c r="D185" s="36"/>
      <c r="E185" s="35">
        <f t="shared" si="2"/>
        <v>547848.21</v>
      </c>
      <c r="F185" s="1"/>
      <c r="G185" s="5"/>
      <c r="H185" s="6"/>
      <c r="I185" s="6"/>
      <c r="J185" s="6"/>
      <c r="K185" s="6"/>
      <c r="L185" s="6"/>
      <c r="M185" s="6"/>
    </row>
    <row r="186" spans="1:13" customFormat="1" ht="15.75">
      <c r="A186" s="70" t="s">
        <v>145</v>
      </c>
      <c r="B186" s="72" t="s">
        <v>123</v>
      </c>
      <c r="C186" s="79">
        <v>10000</v>
      </c>
      <c r="D186" s="36"/>
      <c r="E186" s="35">
        <f t="shared" si="2"/>
        <v>557848.21</v>
      </c>
      <c r="F186" s="1"/>
      <c r="G186" s="5"/>
      <c r="H186" s="6"/>
      <c r="I186" s="6"/>
      <c r="J186" s="6"/>
      <c r="K186" s="6"/>
      <c r="L186" s="6"/>
      <c r="M186" s="6"/>
    </row>
    <row r="187" spans="1:13" customFormat="1" ht="15.75">
      <c r="A187" s="70" t="s">
        <v>151</v>
      </c>
      <c r="B187" s="72" t="s">
        <v>157</v>
      </c>
      <c r="C187" s="79">
        <v>2000</v>
      </c>
      <c r="D187" s="36"/>
      <c r="E187" s="35">
        <f t="shared" si="2"/>
        <v>559848.21</v>
      </c>
      <c r="F187" s="74" t="s">
        <v>14</v>
      </c>
      <c r="G187" s="5"/>
      <c r="H187" s="6"/>
      <c r="I187" s="6"/>
      <c r="J187" s="6"/>
      <c r="K187" s="6"/>
      <c r="L187" s="6"/>
      <c r="M187" s="6"/>
    </row>
    <row r="188" spans="1:13" customFormat="1" ht="23.25" customHeight="1">
      <c r="A188" s="70" t="s">
        <v>151</v>
      </c>
      <c r="B188" s="16" t="s">
        <v>153</v>
      </c>
      <c r="C188" s="75"/>
      <c r="D188" s="73">
        <v>80000</v>
      </c>
      <c r="E188" s="35">
        <f t="shared" si="2"/>
        <v>479848.20999999996</v>
      </c>
      <c r="F188" s="1"/>
      <c r="G188" s="5"/>
      <c r="H188" s="6"/>
      <c r="I188" s="6"/>
      <c r="J188" s="6"/>
      <c r="K188" s="6"/>
      <c r="L188" s="6"/>
      <c r="M188" s="6"/>
    </row>
    <row r="189" spans="1:13" customFormat="1" ht="13.5" customHeight="1">
      <c r="A189" s="70" t="s">
        <v>151</v>
      </c>
      <c r="B189" s="16" t="s">
        <v>152</v>
      </c>
      <c r="C189" s="75"/>
      <c r="D189" s="73">
        <v>100000</v>
      </c>
      <c r="E189" s="35">
        <f t="shared" si="2"/>
        <v>379848.20999999996</v>
      </c>
      <c r="F189" s="1"/>
      <c r="G189" s="5"/>
      <c r="H189" s="6"/>
      <c r="I189" s="6"/>
      <c r="J189" s="6"/>
      <c r="K189" s="6"/>
      <c r="L189" s="6"/>
      <c r="M189" s="6"/>
    </row>
    <row r="190" spans="1:13" customFormat="1" ht="17.25" customHeight="1">
      <c r="A190" s="70" t="s">
        <v>163</v>
      </c>
      <c r="B190" s="72" t="s">
        <v>158</v>
      </c>
      <c r="C190" s="75">
        <v>1000</v>
      </c>
      <c r="D190" s="36"/>
      <c r="E190" s="35">
        <f t="shared" si="2"/>
        <v>380848.20999999996</v>
      </c>
      <c r="F190" s="74" t="s">
        <v>14</v>
      </c>
      <c r="G190" s="5"/>
      <c r="H190" s="6"/>
      <c r="I190" s="6"/>
      <c r="J190" s="6"/>
      <c r="K190" s="6"/>
      <c r="L190" s="6"/>
      <c r="M190" s="6"/>
    </row>
    <row r="191" spans="1:13" customFormat="1" ht="15.75">
      <c r="A191" s="70" t="s">
        <v>163</v>
      </c>
      <c r="B191" s="72" t="s">
        <v>159</v>
      </c>
      <c r="C191" s="75">
        <v>2000</v>
      </c>
      <c r="D191" s="36"/>
      <c r="E191" s="35">
        <f t="shared" si="2"/>
        <v>382848.20999999996</v>
      </c>
      <c r="F191" s="1"/>
      <c r="G191" s="5"/>
      <c r="H191" s="6"/>
      <c r="I191" s="6"/>
      <c r="J191" s="6"/>
      <c r="K191" s="6"/>
      <c r="L191" s="6"/>
      <c r="M191" s="6"/>
    </row>
    <row r="192" spans="1:13" customFormat="1" ht="15.75">
      <c r="A192" s="70" t="s">
        <v>163</v>
      </c>
      <c r="B192" s="72" t="s">
        <v>160</v>
      </c>
      <c r="C192" s="75">
        <v>4000</v>
      </c>
      <c r="D192" s="36"/>
      <c r="E192" s="35">
        <f t="shared" si="2"/>
        <v>386848.20999999996</v>
      </c>
      <c r="F192" s="1"/>
      <c r="G192" s="5"/>
      <c r="H192" s="6"/>
      <c r="I192" s="6"/>
      <c r="J192" s="6"/>
      <c r="K192" s="6"/>
      <c r="L192" s="6"/>
      <c r="M192" s="6"/>
    </row>
    <row r="193" spans="1:13" customFormat="1" ht="15.75">
      <c r="A193" s="70" t="s">
        <v>163</v>
      </c>
      <c r="B193" s="72" t="s">
        <v>143</v>
      </c>
      <c r="C193" s="75">
        <v>400</v>
      </c>
      <c r="D193" s="36"/>
      <c r="E193" s="35">
        <f t="shared" si="2"/>
        <v>387248.20999999996</v>
      </c>
      <c r="F193" s="74" t="s">
        <v>14</v>
      </c>
      <c r="G193" s="5"/>
      <c r="H193" s="6"/>
      <c r="I193" s="6"/>
      <c r="J193" s="6"/>
      <c r="K193" s="6"/>
      <c r="L193" s="6"/>
      <c r="M193" s="6"/>
    </row>
    <row r="194" spans="1:13" customFormat="1" ht="24">
      <c r="A194" s="70" t="s">
        <v>163</v>
      </c>
      <c r="B194" s="72" t="s">
        <v>165</v>
      </c>
      <c r="C194" s="75">
        <v>5000</v>
      </c>
      <c r="D194" s="36"/>
      <c r="E194" s="35">
        <f t="shared" si="2"/>
        <v>392248.20999999996</v>
      </c>
      <c r="F194" s="74"/>
      <c r="G194" s="5"/>
      <c r="H194" s="6"/>
      <c r="I194" s="6"/>
      <c r="J194" s="6"/>
      <c r="K194" s="6"/>
      <c r="L194" s="6"/>
      <c r="M194" s="6"/>
    </row>
    <row r="195" spans="1:13" customFormat="1" ht="24">
      <c r="A195" s="70" t="s">
        <v>163</v>
      </c>
      <c r="B195" s="72" t="s">
        <v>161</v>
      </c>
      <c r="C195" s="75">
        <v>50000</v>
      </c>
      <c r="D195" s="36"/>
      <c r="E195" s="35">
        <f t="shared" si="2"/>
        <v>442248.20999999996</v>
      </c>
      <c r="F195" s="74" t="s">
        <v>14</v>
      </c>
      <c r="G195" s="5"/>
      <c r="H195" s="6"/>
      <c r="I195" s="6"/>
      <c r="J195" s="6"/>
      <c r="K195" s="6"/>
      <c r="L195" s="6"/>
      <c r="M195" s="6"/>
    </row>
    <row r="196" spans="1:13" customFormat="1" ht="24">
      <c r="A196" s="94" t="s">
        <v>172</v>
      </c>
      <c r="B196" s="71" t="s">
        <v>35</v>
      </c>
      <c r="C196" s="79">
        <v>25000</v>
      </c>
      <c r="D196" s="36"/>
      <c r="E196" s="35">
        <f t="shared" si="2"/>
        <v>467248.20999999996</v>
      </c>
      <c r="F196" s="74"/>
      <c r="G196" s="5"/>
      <c r="H196" s="6"/>
      <c r="I196" s="6"/>
      <c r="J196" s="6"/>
      <c r="K196" s="6"/>
      <c r="L196" s="6"/>
      <c r="M196" s="6"/>
    </row>
    <row r="197" spans="1:13" customFormat="1" ht="15.75">
      <c r="A197" s="70" t="s">
        <v>163</v>
      </c>
      <c r="B197" s="71" t="s">
        <v>164</v>
      </c>
      <c r="C197" s="73">
        <v>200</v>
      </c>
      <c r="D197" s="36"/>
      <c r="E197" s="35">
        <f t="shared" si="2"/>
        <v>467448.20999999996</v>
      </c>
      <c r="F197" s="74" t="s">
        <v>14</v>
      </c>
      <c r="G197" s="5"/>
      <c r="H197" s="6"/>
      <c r="I197" s="6"/>
      <c r="J197" s="6"/>
      <c r="K197" s="6"/>
      <c r="L197" s="6"/>
      <c r="M197" s="6"/>
    </row>
    <row r="198" spans="1:13" customFormat="1" ht="15.75">
      <c r="A198" s="70" t="s">
        <v>163</v>
      </c>
      <c r="B198" s="93" t="s">
        <v>167</v>
      </c>
      <c r="C198" s="92">
        <v>200</v>
      </c>
      <c r="D198" s="36"/>
      <c r="E198" s="35">
        <f t="shared" si="2"/>
        <v>467648.20999999996</v>
      </c>
      <c r="F198" s="74"/>
      <c r="G198" s="5"/>
      <c r="H198" s="6"/>
      <c r="I198" s="6"/>
      <c r="J198" s="6"/>
      <c r="K198" s="6"/>
      <c r="L198" s="6"/>
      <c r="M198" s="6"/>
    </row>
    <row r="199" spans="1:13" customFormat="1" ht="15.75">
      <c r="A199" s="70" t="s">
        <v>163</v>
      </c>
      <c r="B199" s="7" t="s">
        <v>168</v>
      </c>
      <c r="C199" s="92">
        <v>1000</v>
      </c>
      <c r="D199" s="36"/>
      <c r="E199" s="35">
        <f t="shared" ref="E199:E211" si="3">E198+C199-D199</f>
        <v>468648.20999999996</v>
      </c>
      <c r="F199" s="74"/>
      <c r="G199" s="5"/>
      <c r="H199" s="6"/>
      <c r="I199" s="6"/>
      <c r="J199" s="6"/>
      <c r="K199" s="6"/>
      <c r="L199" s="6"/>
      <c r="M199" s="6"/>
    </row>
    <row r="200" spans="1:13" customFormat="1" ht="15.75">
      <c r="A200" s="70" t="s">
        <v>163</v>
      </c>
      <c r="B200" s="7" t="s">
        <v>169</v>
      </c>
      <c r="C200" s="92">
        <v>1000</v>
      </c>
      <c r="D200" s="36"/>
      <c r="E200" s="35">
        <f t="shared" si="3"/>
        <v>469648.20999999996</v>
      </c>
      <c r="F200" s="74"/>
      <c r="G200" s="5"/>
      <c r="H200" s="6"/>
      <c r="I200" s="6"/>
      <c r="J200" s="6"/>
      <c r="K200" s="6"/>
      <c r="L200" s="6"/>
      <c r="M200" s="6"/>
    </row>
    <row r="201" spans="1:13" customFormat="1" ht="15.75">
      <c r="A201" s="70" t="s">
        <v>163</v>
      </c>
      <c r="B201" s="3" t="s">
        <v>173</v>
      </c>
      <c r="C201" s="92">
        <v>1000</v>
      </c>
      <c r="D201" s="36"/>
      <c r="E201" s="35">
        <f t="shared" si="3"/>
        <v>470648.20999999996</v>
      </c>
      <c r="F201" s="74"/>
      <c r="G201" s="5"/>
      <c r="H201" s="6"/>
      <c r="I201" s="6"/>
      <c r="J201" s="6"/>
      <c r="K201" s="6"/>
      <c r="L201" s="6"/>
      <c r="M201" s="6"/>
    </row>
    <row r="202" spans="1:13" customFormat="1" ht="15.75">
      <c r="A202" s="70" t="s">
        <v>163</v>
      </c>
      <c r="B202" s="7" t="s">
        <v>170</v>
      </c>
      <c r="C202" s="92">
        <v>1000</v>
      </c>
      <c r="D202" s="36"/>
      <c r="E202" s="35">
        <f t="shared" si="3"/>
        <v>471648.20999999996</v>
      </c>
      <c r="F202" s="74"/>
      <c r="G202" s="5"/>
      <c r="H202" s="6"/>
      <c r="I202" s="6"/>
      <c r="J202" s="6"/>
      <c r="K202" s="6"/>
      <c r="L202" s="6"/>
      <c r="M202" s="6"/>
    </row>
    <row r="203" spans="1:13" customFormat="1" ht="15.75">
      <c r="A203" s="70" t="s">
        <v>163</v>
      </c>
      <c r="B203" s="97" t="s">
        <v>171</v>
      </c>
      <c r="C203" s="92">
        <v>1000</v>
      </c>
      <c r="D203" s="36"/>
      <c r="E203" s="35">
        <f t="shared" si="3"/>
        <v>472648.20999999996</v>
      </c>
      <c r="F203" s="74"/>
      <c r="G203" s="5"/>
      <c r="H203" s="6"/>
      <c r="I203" s="6"/>
      <c r="J203" s="6"/>
      <c r="K203" s="6"/>
      <c r="L203" s="6"/>
      <c r="M203" s="6"/>
    </row>
    <row r="204" spans="1:13" customFormat="1" ht="15.75">
      <c r="A204" s="96" t="s">
        <v>174</v>
      </c>
      <c r="B204" s="97" t="s">
        <v>175</v>
      </c>
      <c r="C204" s="92"/>
      <c r="D204" s="98">
        <v>2500</v>
      </c>
      <c r="E204" s="35">
        <f t="shared" si="3"/>
        <v>470148.20999999996</v>
      </c>
      <c r="F204" s="74"/>
      <c r="G204" s="5"/>
      <c r="H204" s="6"/>
      <c r="I204" s="6"/>
      <c r="J204" s="6"/>
      <c r="K204" s="6"/>
      <c r="L204" s="6"/>
      <c r="M204" s="6"/>
    </row>
    <row r="205" spans="1:13" customFormat="1" ht="15.75">
      <c r="A205" s="94" t="s">
        <v>174</v>
      </c>
      <c r="B205" s="97" t="s">
        <v>176</v>
      </c>
      <c r="C205" s="95">
        <v>11700</v>
      </c>
      <c r="D205" s="36"/>
      <c r="E205" s="35">
        <f t="shared" si="3"/>
        <v>481848.20999999996</v>
      </c>
      <c r="F205" s="74"/>
      <c r="G205" s="5"/>
      <c r="H205" s="6"/>
      <c r="I205" s="6"/>
      <c r="J205" s="6"/>
      <c r="K205" s="6"/>
      <c r="L205" s="6"/>
      <c r="M205" s="6"/>
    </row>
    <row r="206" spans="1:13" customFormat="1" ht="15.75">
      <c r="A206" s="94" t="s">
        <v>174</v>
      </c>
      <c r="B206" s="97" t="s">
        <v>177</v>
      </c>
      <c r="C206" s="95">
        <v>6270</v>
      </c>
      <c r="D206" s="36"/>
      <c r="E206" s="35">
        <f t="shared" si="3"/>
        <v>488118.20999999996</v>
      </c>
      <c r="F206" s="74"/>
      <c r="G206" s="5"/>
      <c r="H206" s="6"/>
      <c r="I206" s="6"/>
      <c r="J206" s="6"/>
      <c r="K206" s="6"/>
      <c r="L206" s="6"/>
      <c r="M206" s="6"/>
    </row>
    <row r="207" spans="1:13" customFormat="1" ht="15.75">
      <c r="A207" s="94" t="s">
        <v>174</v>
      </c>
      <c r="B207" s="97" t="s">
        <v>178</v>
      </c>
      <c r="C207" s="95">
        <v>20</v>
      </c>
      <c r="D207" s="36"/>
      <c r="E207" s="35">
        <f t="shared" si="3"/>
        <v>488138.20999999996</v>
      </c>
      <c r="F207" s="74"/>
      <c r="G207" s="5"/>
      <c r="H207" s="6"/>
      <c r="I207" s="6"/>
      <c r="J207" s="6"/>
      <c r="K207" s="6"/>
      <c r="L207" s="6"/>
      <c r="M207" s="6"/>
    </row>
    <row r="208" spans="1:13" customFormat="1" ht="15.75">
      <c r="A208" s="94" t="s">
        <v>174</v>
      </c>
      <c r="B208" s="97" t="s">
        <v>177</v>
      </c>
      <c r="C208" s="95">
        <v>7120</v>
      </c>
      <c r="D208" s="36"/>
      <c r="E208" s="35">
        <f t="shared" si="3"/>
        <v>495258.20999999996</v>
      </c>
      <c r="F208" s="74"/>
      <c r="G208" s="5"/>
      <c r="H208" s="6"/>
      <c r="I208" s="6"/>
      <c r="J208" s="6"/>
      <c r="K208" s="6"/>
      <c r="L208" s="6"/>
      <c r="M208" s="6"/>
    </row>
    <row r="209" spans="1:13" customFormat="1" ht="15.75">
      <c r="A209" s="94" t="s">
        <v>174</v>
      </c>
      <c r="B209" s="97" t="s">
        <v>176</v>
      </c>
      <c r="C209" s="95">
        <v>6600</v>
      </c>
      <c r="D209" s="36"/>
      <c r="E209" s="35">
        <f t="shared" si="3"/>
        <v>501858.20999999996</v>
      </c>
      <c r="F209" s="74"/>
      <c r="G209" s="5"/>
      <c r="H209" s="6"/>
      <c r="I209" s="6"/>
      <c r="J209" s="6"/>
      <c r="K209" s="6"/>
      <c r="L209" s="6"/>
      <c r="M209" s="6"/>
    </row>
    <row r="210" spans="1:13" customFormat="1" ht="24">
      <c r="A210" s="94" t="s">
        <v>174</v>
      </c>
      <c r="B210" s="99" t="s">
        <v>179</v>
      </c>
      <c r="C210" s="95">
        <v>30000</v>
      </c>
      <c r="D210" s="36"/>
      <c r="E210" s="35">
        <f t="shared" si="3"/>
        <v>531858.21</v>
      </c>
      <c r="F210" s="74"/>
      <c r="G210" s="5"/>
      <c r="H210" s="6"/>
      <c r="I210" s="6"/>
      <c r="J210" s="6"/>
      <c r="K210" s="6"/>
      <c r="L210" s="6"/>
      <c r="M210" s="6"/>
    </row>
    <row r="211" spans="1:13" customFormat="1" ht="24">
      <c r="A211" s="96" t="s">
        <v>180</v>
      </c>
      <c r="B211" s="99" t="s">
        <v>181</v>
      </c>
      <c r="C211" s="92"/>
      <c r="D211" s="98">
        <v>21792</v>
      </c>
      <c r="E211" s="35">
        <f t="shared" si="3"/>
        <v>510066.20999999996</v>
      </c>
      <c r="F211" s="74"/>
      <c r="G211" s="5"/>
      <c r="H211" s="6"/>
      <c r="I211" s="6"/>
      <c r="J211" s="6"/>
      <c r="K211" s="6"/>
      <c r="L211" s="6"/>
      <c r="M211" s="6"/>
    </row>
    <row r="212" spans="1:13">
      <c r="A212" s="102" t="s">
        <v>74</v>
      </c>
      <c r="B212" s="102"/>
      <c r="C212" s="11">
        <f>SUM(C5:C211)</f>
        <v>2242900.0599999996</v>
      </c>
      <c r="D212" s="11">
        <f>SUM(D5:D211)</f>
        <v>1857519.69</v>
      </c>
      <c r="E212" s="10">
        <f>C212-D212</f>
        <v>385380.36999999965</v>
      </c>
      <c r="F212" s="90"/>
    </row>
    <row r="213" spans="1:13">
      <c r="A213" s="102" t="s">
        <v>75</v>
      </c>
      <c r="B213" s="102"/>
      <c r="C213" s="11">
        <f>C4+C212</f>
        <v>3632631.8999999994</v>
      </c>
      <c r="D213" s="11">
        <f>D212+D4</f>
        <v>3122565.69</v>
      </c>
      <c r="E213" s="10">
        <f>C213-D213</f>
        <v>510066.2099999995</v>
      </c>
      <c r="F213" s="91"/>
    </row>
    <row r="214" spans="1:13">
      <c r="A214" s="103" t="s">
        <v>9</v>
      </c>
      <c r="B214" s="103"/>
      <c r="D214" s="104" t="s">
        <v>182</v>
      </c>
      <c r="E214" s="105"/>
      <c r="F214" s="105"/>
    </row>
  </sheetData>
  <mergeCells count="6">
    <mergeCell ref="A212:B212"/>
    <mergeCell ref="A213:B213"/>
    <mergeCell ref="A214:B214"/>
    <mergeCell ref="D214:F214"/>
    <mergeCell ref="A1:F1"/>
    <mergeCell ref="D2:F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&amp;C第 &amp;P 页 &amp;R崇世基金对账单 - 20121115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caiwu</dc:creator>
  <cp:lastModifiedBy>caiwu</cp:lastModifiedBy>
  <cp:lastPrinted>2012-11-16T01:02:34Z</cp:lastPrinted>
  <dcterms:created xsi:type="dcterms:W3CDTF">2010-02-02T06:35:37Z</dcterms:created>
  <dcterms:modified xsi:type="dcterms:W3CDTF">2012-12-12T04:58:25Z</dcterms:modified>
</cp:coreProperties>
</file>