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5480" windowHeight="11145"/>
  </bookViews>
  <sheets>
    <sheet name="2012" sheetId="10" r:id="rId1"/>
  </sheets>
  <calcPr calcId="124519" concurrentCalc="0"/>
</workbook>
</file>

<file path=xl/calcChain.xml><?xml version="1.0" encoding="utf-8"?>
<calcChain xmlns="http://schemas.openxmlformats.org/spreadsheetml/2006/main">
  <c r="E4" i="10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C242"/>
  <c r="C243"/>
  <c r="D242"/>
  <c r="D243"/>
  <c r="C258"/>
  <c r="E243"/>
  <c r="E242"/>
</calcChain>
</file>

<file path=xl/sharedStrings.xml><?xml version="1.0" encoding="utf-8"?>
<sst xmlns="http://schemas.openxmlformats.org/spreadsheetml/2006/main" count="462" uniqueCount="222">
  <si>
    <t>日期</t>
  </si>
  <si>
    <t>摘要</t>
  </si>
  <si>
    <t>借</t>
  </si>
  <si>
    <t>贷</t>
  </si>
  <si>
    <t>余额</t>
  </si>
  <si>
    <t>中国华侨公益基金会
崇世基金对账单</t>
    <phoneticPr fontId="2" type="noConversion"/>
  </si>
  <si>
    <t>收网上转捐款（Ivon S. Mao）</t>
    <phoneticPr fontId="2" type="noConversion"/>
  </si>
  <si>
    <t>收网上转捐款（王富梅）</t>
    <phoneticPr fontId="2" type="noConversion"/>
  </si>
  <si>
    <t>资助小花关爱项目</t>
    <phoneticPr fontId="2" type="noConversion"/>
  </si>
  <si>
    <t>编制人：彭君</t>
    <phoneticPr fontId="2" type="noConversion"/>
  </si>
  <si>
    <t>收网上转捐款（宋丽萍）</t>
    <phoneticPr fontId="2" type="noConversion"/>
  </si>
  <si>
    <t>收网上转捐款（李老师西直门班）</t>
    <phoneticPr fontId="2" type="noConversion"/>
  </si>
  <si>
    <t>收网上转捐款（李老师周一班）</t>
    <phoneticPr fontId="2" type="noConversion"/>
  </si>
  <si>
    <t>收网上转捐款（李老师周二班）</t>
    <phoneticPr fontId="2" type="noConversion"/>
  </si>
  <si>
    <t>小花</t>
    <phoneticPr fontId="2" type="noConversion"/>
  </si>
  <si>
    <t>协庆</t>
    <phoneticPr fontId="2" type="noConversion"/>
  </si>
  <si>
    <t>项目</t>
    <phoneticPr fontId="2" type="noConversion"/>
  </si>
  <si>
    <t xml:space="preserve">             货币单位：人民币（元）</t>
    <phoneticPr fontId="2" type="noConversion"/>
  </si>
  <si>
    <t>收网上转捐款（于宏达周忠强全家）</t>
    <phoneticPr fontId="2" type="noConversion"/>
  </si>
  <si>
    <t>收网上转捐款（wx）</t>
    <phoneticPr fontId="2" type="noConversion"/>
  </si>
  <si>
    <t>收网上转捐款(苏剑潘超如)</t>
    <phoneticPr fontId="2" type="noConversion"/>
  </si>
  <si>
    <t>收网上转捐款(赵蜀远马冰如)</t>
    <phoneticPr fontId="2" type="noConversion"/>
  </si>
  <si>
    <t>收网上转捐款(Merry Yu)</t>
    <phoneticPr fontId="2" type="noConversion"/>
  </si>
  <si>
    <t>收网上转捐款(董茹朱力军)</t>
    <phoneticPr fontId="2" type="noConversion"/>
  </si>
  <si>
    <t>收网上转捐款(臧云飞)</t>
    <phoneticPr fontId="2" type="noConversion"/>
  </si>
  <si>
    <t>收网上转捐款(wx)</t>
    <phoneticPr fontId="2" type="noConversion"/>
  </si>
  <si>
    <t>收网上转捐款(蒋从云)</t>
    <phoneticPr fontId="2" type="noConversion"/>
  </si>
  <si>
    <t>收网上转捐款(朱伟旭)</t>
    <phoneticPr fontId="2" type="noConversion"/>
  </si>
  <si>
    <t>收网上转捐款(杨培龙)</t>
    <phoneticPr fontId="2" type="noConversion"/>
  </si>
  <si>
    <t>收网上转捐款(桥流水不流)</t>
    <phoneticPr fontId="2" type="noConversion"/>
  </si>
  <si>
    <t>收网上转捐款(朱勇军)</t>
    <phoneticPr fontId="2" type="noConversion"/>
  </si>
  <si>
    <t>收网上转捐款(zyf)</t>
    <phoneticPr fontId="2" type="noConversion"/>
  </si>
  <si>
    <t>收黄彦文捐款</t>
    <phoneticPr fontId="2" type="noConversion"/>
  </si>
  <si>
    <t>收路易达（北京）贸易有限责任公司捐款</t>
    <phoneticPr fontId="2" type="noConversion"/>
  </si>
  <si>
    <t>收何雅琪捐款</t>
    <phoneticPr fontId="2" type="noConversion"/>
  </si>
  <si>
    <t>收上海新炬高新技术服务有限公司捐款</t>
    <phoneticPr fontId="2" type="noConversion"/>
  </si>
  <si>
    <t>收江文琪捐款</t>
    <phoneticPr fontId="2" type="noConversion"/>
  </si>
  <si>
    <t>收孙亚萍捐款</t>
    <phoneticPr fontId="2" type="noConversion"/>
  </si>
  <si>
    <t>收HERR DANIEL捐款（1185美金）</t>
    <phoneticPr fontId="2" type="noConversion"/>
  </si>
  <si>
    <t>珍珠生</t>
    <phoneticPr fontId="2" type="noConversion"/>
  </si>
  <si>
    <t>收乐雷光电技术（上海）有限公司捐款</t>
    <phoneticPr fontId="2" type="noConversion"/>
  </si>
  <si>
    <t>收徐静捐款</t>
    <phoneticPr fontId="2" type="noConversion"/>
  </si>
  <si>
    <t>爱心妈妈</t>
    <phoneticPr fontId="2" type="noConversion"/>
  </si>
  <si>
    <t>收北京康信知识产权代理有限责任公司捐款</t>
    <phoneticPr fontId="2" type="noConversion"/>
  </si>
  <si>
    <t>收昌荣传媒有限公司捐款</t>
    <phoneticPr fontId="2" type="noConversion"/>
  </si>
  <si>
    <t>收郑伟捐款</t>
    <phoneticPr fontId="2" type="noConversion"/>
  </si>
  <si>
    <t>收网上转捐款（余晨）</t>
    <phoneticPr fontId="2" type="noConversion"/>
  </si>
  <si>
    <t>收网上转捐款（华天纬Christopher）</t>
    <phoneticPr fontId="2" type="noConversion"/>
  </si>
  <si>
    <t>收网上转捐款（纪恩惠）</t>
    <phoneticPr fontId="2" type="noConversion"/>
  </si>
  <si>
    <t>收网上转捐款（郭炎）</t>
    <phoneticPr fontId="2" type="noConversion"/>
  </si>
  <si>
    <t>收网上转捐款（谢维玲）</t>
    <phoneticPr fontId="2" type="noConversion"/>
  </si>
  <si>
    <t>收网上转捐款（邵翠）</t>
    <phoneticPr fontId="2" type="noConversion"/>
  </si>
  <si>
    <t>收英国安理国际律师事务所北京代表处捐款</t>
    <phoneticPr fontId="2" type="noConversion"/>
  </si>
  <si>
    <t>收网上转捐款(吴辅世吴辅贞)</t>
    <phoneticPr fontId="2" type="noConversion"/>
  </si>
  <si>
    <t>收网上转捐款(HenrikHannneCarstern)</t>
    <phoneticPr fontId="2" type="noConversion"/>
  </si>
  <si>
    <t>收网上转捐款(Tommy Feichi)</t>
    <phoneticPr fontId="2" type="noConversion"/>
  </si>
  <si>
    <t>收网上转捐款(Kris Liu)</t>
    <phoneticPr fontId="2" type="noConversion"/>
  </si>
  <si>
    <t>收网上转捐款(Don ST.)</t>
    <phoneticPr fontId="2" type="noConversion"/>
  </si>
  <si>
    <t>收网上转捐款(JImmi Sindy)</t>
    <phoneticPr fontId="2" type="noConversion"/>
  </si>
  <si>
    <t>收网上转捐款(MinaandTom)</t>
    <phoneticPr fontId="2" type="noConversion"/>
  </si>
  <si>
    <t>收网上转捐款(Karsen)</t>
    <phoneticPr fontId="2" type="noConversion"/>
  </si>
  <si>
    <t>收网上转捐款(Iren)</t>
    <phoneticPr fontId="2" type="noConversion"/>
  </si>
  <si>
    <t>收网上转捐款(华天纬Christopher)</t>
    <phoneticPr fontId="2" type="noConversion"/>
  </si>
  <si>
    <t>收网上转捐款(Thomas&amp;Poly)</t>
    <phoneticPr fontId="2" type="noConversion"/>
  </si>
  <si>
    <t>收网上转捐款(Trend Hirlka)</t>
    <phoneticPr fontId="2" type="noConversion"/>
  </si>
  <si>
    <t>收网上转捐款(吴辅世唐惠聆)</t>
    <phoneticPr fontId="2" type="noConversion"/>
  </si>
  <si>
    <t>收张婷捐款</t>
    <phoneticPr fontId="2" type="noConversion"/>
  </si>
  <si>
    <t>收刘维杰、刘效天、刘正天捐款</t>
    <phoneticPr fontId="2" type="noConversion"/>
  </si>
  <si>
    <t>收李丽娟捐款</t>
    <phoneticPr fontId="2" type="noConversion"/>
  </si>
  <si>
    <t>收戴忠宁捐款</t>
    <phoneticPr fontId="2" type="noConversion"/>
  </si>
  <si>
    <t>收左菁华捐款</t>
    <phoneticPr fontId="2" type="noConversion"/>
  </si>
  <si>
    <t>收网上转捐款(李老师周一班）</t>
    <phoneticPr fontId="2" type="noConversion"/>
  </si>
  <si>
    <t>收网上转捐款(李老师周二班）</t>
    <phoneticPr fontId="2" type="noConversion"/>
  </si>
  <si>
    <t>资助甘肃崇世珍珠班</t>
    <phoneticPr fontId="2" type="noConversion"/>
  </si>
  <si>
    <t>2012年小计</t>
    <phoneticPr fontId="2" type="noConversion"/>
  </si>
  <si>
    <t>2010年、2011年、2012年累计</t>
    <phoneticPr fontId="2" type="noConversion"/>
  </si>
  <si>
    <t>收网上转捐款（赵昕）</t>
    <phoneticPr fontId="2" type="noConversion"/>
  </si>
  <si>
    <t>收网上转捐款（双宝饭）</t>
    <phoneticPr fontId="2" type="noConversion"/>
  </si>
  <si>
    <t>收网上转捐款（刘颖）</t>
    <phoneticPr fontId="2" type="noConversion"/>
  </si>
  <si>
    <t>收网上转捐款（黄贝贝）</t>
    <phoneticPr fontId="2" type="noConversion"/>
  </si>
  <si>
    <t>收网上转捐款（长江证券承销保荐有限公司）</t>
    <phoneticPr fontId="2" type="noConversion"/>
  </si>
  <si>
    <t>收网上转捐款（爱败妈妈）</t>
    <phoneticPr fontId="2" type="noConversion"/>
  </si>
  <si>
    <t>收网上转捐款（吴辅世吴尚容）</t>
    <phoneticPr fontId="2" type="noConversion"/>
  </si>
  <si>
    <t>收网上转捐款（吴辅世吴尚珉）</t>
    <phoneticPr fontId="2" type="noConversion"/>
  </si>
  <si>
    <t>收网上转捐款（李志广）</t>
    <phoneticPr fontId="2" type="noConversion"/>
  </si>
  <si>
    <t>收网上转捐款（华而诚）</t>
    <phoneticPr fontId="2" type="noConversion"/>
  </si>
  <si>
    <t>收杜建军捐款</t>
    <phoneticPr fontId="2" type="noConversion"/>
  </si>
  <si>
    <t>收网上转捐款（小燕子警官）</t>
    <phoneticPr fontId="2" type="noConversion"/>
  </si>
  <si>
    <t>付协庆慈善孤儿学校建设款</t>
    <phoneticPr fontId="2" type="noConversion"/>
  </si>
  <si>
    <t>收奥地利共和国驻华大使馆商务处捐款</t>
    <phoneticPr fontId="2" type="noConversion"/>
  </si>
  <si>
    <t>收彭建平、颜红军捐款</t>
    <phoneticPr fontId="2" type="noConversion"/>
  </si>
  <si>
    <t>收网上转捐款（赵文玲）</t>
    <phoneticPr fontId="2" type="noConversion"/>
  </si>
  <si>
    <t>收JEANETTE STARUP PETERSENFJORDVEJ捐款</t>
    <phoneticPr fontId="2" type="noConversion"/>
  </si>
  <si>
    <t>收网上转捐款(段涵文)</t>
    <phoneticPr fontId="2" type="noConversion"/>
  </si>
  <si>
    <t>收鲁琪捐款</t>
    <phoneticPr fontId="2" type="noConversion"/>
  </si>
  <si>
    <t>收李文欣、王宗、刘家玉、李卓华捐款</t>
    <phoneticPr fontId="2" type="noConversion"/>
  </si>
  <si>
    <t>收网上转捐款(王嘉嶽)</t>
    <phoneticPr fontId="2" type="noConversion"/>
  </si>
  <si>
    <t>收网上转捐款(颜妏如)</t>
    <phoneticPr fontId="2" type="noConversion"/>
  </si>
  <si>
    <t>收网上转捐款(王震凡)</t>
    <phoneticPr fontId="2" type="noConversion"/>
  </si>
  <si>
    <t>收网上转捐款(王仲葳)</t>
    <phoneticPr fontId="2" type="noConversion"/>
  </si>
  <si>
    <t xml:space="preserve">收网上转捐款（刘利红） </t>
    <phoneticPr fontId="2" type="noConversion"/>
  </si>
  <si>
    <t xml:space="preserve">收网上转捐款（洪树峰） </t>
    <phoneticPr fontId="2" type="noConversion"/>
  </si>
  <si>
    <t xml:space="preserve">收网上转捐款（东东） </t>
    <phoneticPr fontId="2" type="noConversion"/>
  </si>
  <si>
    <t xml:space="preserve">收网上转捐款（包佳瑶） </t>
    <phoneticPr fontId="2" type="noConversion"/>
  </si>
  <si>
    <t xml:space="preserve">收网上转捐款（马家俩宝） </t>
    <phoneticPr fontId="2" type="noConversion"/>
  </si>
  <si>
    <t xml:space="preserve">收网上转捐款（吴世雄） </t>
    <phoneticPr fontId="2" type="noConversion"/>
  </si>
  <si>
    <t xml:space="preserve">收网上转捐款（杨艳华） </t>
    <phoneticPr fontId="2" type="noConversion"/>
  </si>
  <si>
    <t xml:space="preserve">收网上转捐款（孙晓迪） </t>
    <phoneticPr fontId="2" type="noConversion"/>
  </si>
  <si>
    <t>珍珠班</t>
    <phoneticPr fontId="2" type="noConversion"/>
  </si>
  <si>
    <t>收网上转捐款（箬小夕）</t>
    <phoneticPr fontId="2" type="noConversion"/>
  </si>
  <si>
    <t>收网上转捐款（周晓芸）</t>
    <phoneticPr fontId="2" type="noConversion"/>
  </si>
  <si>
    <t>收网上转捐款（钱誉匀）</t>
    <phoneticPr fontId="2" type="noConversion"/>
  </si>
  <si>
    <t>收网上转捐款（王梓洛）</t>
    <phoneticPr fontId="2" type="noConversion"/>
  </si>
  <si>
    <t>收网上转捐款（贾怡）</t>
    <phoneticPr fontId="2" type="noConversion"/>
  </si>
  <si>
    <t>收网上转捐款（温洁）</t>
    <phoneticPr fontId="2" type="noConversion"/>
  </si>
  <si>
    <t>收网上转捐款（小美小猫）</t>
    <phoneticPr fontId="2" type="noConversion"/>
  </si>
  <si>
    <t>收网上转捐款（王婉娟）</t>
    <phoneticPr fontId="2" type="noConversion"/>
  </si>
  <si>
    <t>收网上转捐款（陈星宇）</t>
    <phoneticPr fontId="2" type="noConversion"/>
  </si>
  <si>
    <t>收网上转捐款（申新兰）</t>
    <phoneticPr fontId="2" type="noConversion"/>
  </si>
  <si>
    <t>收网上转捐款（刘明月萧士渊萧士钧）</t>
    <phoneticPr fontId="2" type="noConversion"/>
  </si>
  <si>
    <t>收网上转捐款（赵蜀远马冰如）</t>
    <phoneticPr fontId="2" type="noConversion"/>
  </si>
  <si>
    <t>收WANG YI CHIN捐款</t>
    <phoneticPr fontId="2" type="noConversion"/>
  </si>
  <si>
    <t>收网上转捐款（高瑞彬）</t>
    <phoneticPr fontId="2" type="noConversion"/>
  </si>
  <si>
    <t>收网上转捐款（吴辅世）</t>
    <phoneticPr fontId="2" type="noConversion"/>
  </si>
  <si>
    <t>青海支教</t>
    <phoneticPr fontId="2" type="noConversion"/>
  </si>
  <si>
    <t>资助大学生青海支教活动</t>
    <phoneticPr fontId="2" type="noConversion"/>
  </si>
  <si>
    <t>云南“侨爱心”水站建设</t>
    <phoneticPr fontId="2" type="noConversion"/>
  </si>
  <si>
    <t>资助协庆慈善孤儿学校学生布穷</t>
    <phoneticPr fontId="2" type="noConversion"/>
  </si>
  <si>
    <t>收网上转捐款（陈冠中）</t>
    <phoneticPr fontId="2" type="noConversion"/>
  </si>
  <si>
    <t>布穷</t>
    <phoneticPr fontId="2" type="noConversion"/>
  </si>
  <si>
    <t>收网上转捐款（陈思如）</t>
    <phoneticPr fontId="2" type="noConversion"/>
  </si>
  <si>
    <t>收网上转捐款（吴尚珉）</t>
    <phoneticPr fontId="2" type="noConversion"/>
  </si>
  <si>
    <t>收网上转捐款（吴尚容）</t>
    <phoneticPr fontId="2" type="noConversion"/>
  </si>
  <si>
    <t>收网上转捐款（任姝彤、张进）</t>
    <phoneticPr fontId="2" type="noConversion"/>
  </si>
  <si>
    <t>收网上转捐款（吴卓琪）</t>
    <phoneticPr fontId="2" type="noConversion"/>
  </si>
  <si>
    <t>收网上转捐款（呼维维）</t>
    <phoneticPr fontId="2" type="noConversion"/>
  </si>
  <si>
    <t>收网上转捐款（王昱）</t>
    <phoneticPr fontId="2" type="noConversion"/>
  </si>
  <si>
    <t>2012.10</t>
    <phoneticPr fontId="2" type="noConversion"/>
  </si>
  <si>
    <t>收网上转捐款（东东)</t>
    <phoneticPr fontId="2" type="noConversion"/>
  </si>
  <si>
    <t>收网上转捐款（北美爱心妈妈纪念好友劳延炳)</t>
    <phoneticPr fontId="2" type="noConversion"/>
  </si>
  <si>
    <t>收王丽丽捐款</t>
    <phoneticPr fontId="2" type="noConversion"/>
  </si>
  <si>
    <t>付资助珍珠生（会宁、恩施）款</t>
    <phoneticPr fontId="2" type="noConversion"/>
  </si>
  <si>
    <t>2012.11</t>
    <phoneticPr fontId="2" type="noConversion"/>
  </si>
  <si>
    <t>付北师大优秀贫困学生助学款</t>
    <phoneticPr fontId="2" type="noConversion"/>
  </si>
  <si>
    <t>付北大医学部优秀贫困学生助学款</t>
    <phoneticPr fontId="2" type="noConversion"/>
  </si>
  <si>
    <t>付资助协庆慈善孤儿学校款</t>
    <phoneticPr fontId="2" type="noConversion"/>
  </si>
  <si>
    <t>付资助小花关爱项目款</t>
    <phoneticPr fontId="2" type="noConversion"/>
  </si>
  <si>
    <t>付资助小花安医疗费</t>
    <phoneticPr fontId="2" type="noConversion"/>
  </si>
  <si>
    <t>收网上转捐款（谢亮）</t>
    <phoneticPr fontId="2" type="noConversion"/>
  </si>
  <si>
    <t>收网上转捐款（东东陈奕陶）</t>
    <phoneticPr fontId="2" type="noConversion"/>
  </si>
  <si>
    <t>收网上转捐款（张向东）</t>
    <phoneticPr fontId="2" type="noConversion"/>
  </si>
  <si>
    <t>收网上转捐款（刘叔明）</t>
    <phoneticPr fontId="2" type="noConversion"/>
  </si>
  <si>
    <t>收网上转捐款（北海兴亚房地产有限公司）</t>
    <phoneticPr fontId="2" type="noConversion"/>
  </si>
  <si>
    <t>收唐丽丽捐款</t>
    <phoneticPr fontId="2" type="noConversion"/>
  </si>
  <si>
    <t>收网上转捐款（北京沃利帕森工程技术有限公司）</t>
    <phoneticPr fontId="2" type="noConversion"/>
  </si>
  <si>
    <t>2010、2011年结转</t>
    <phoneticPr fontId="2" type="noConversion"/>
  </si>
  <si>
    <t>收网上转捐款（胡为美)</t>
    <phoneticPr fontId="12" type="noConversion"/>
  </si>
  <si>
    <t>收网上转捐款（张世仪)</t>
    <phoneticPr fontId="12" type="noConversion"/>
  </si>
  <si>
    <t>收网上转捐款（何经华赵丽珠）</t>
    <phoneticPr fontId="12" type="noConversion"/>
  </si>
  <si>
    <t>2012.12</t>
    <phoneticPr fontId="12" type="noConversion"/>
  </si>
  <si>
    <t>收网上转捐款（李老师周一班）</t>
    <phoneticPr fontId="12" type="noConversion"/>
  </si>
  <si>
    <t>收网上转捐款（李老师周二班）</t>
    <phoneticPr fontId="12" type="noConversion"/>
  </si>
  <si>
    <t>收网上转捐款（李老师西直门班）</t>
    <phoneticPr fontId="12" type="noConversion"/>
  </si>
  <si>
    <t>收网上转捐款（吴辅世吴辅贞唐惠聆）</t>
    <phoneticPr fontId="12" type="noConversion"/>
  </si>
  <si>
    <r>
      <t>2</t>
    </r>
    <r>
      <rPr>
        <sz val="10"/>
        <rFont val="宋体"/>
        <family val="3"/>
        <charset val="134"/>
      </rPr>
      <t>012.12</t>
    </r>
    <phoneticPr fontId="12" type="noConversion"/>
  </si>
  <si>
    <t>付资助“向玉树灾区捐赠冬季衣物活动”运输费</t>
    <phoneticPr fontId="12" type="noConversion"/>
  </si>
  <si>
    <t>收网上转捐款（曾鸣旋)</t>
    <phoneticPr fontId="12" type="noConversion"/>
  </si>
  <si>
    <r>
      <rPr>
        <sz val="10"/>
        <rFont val="宋体"/>
        <family val="3"/>
        <charset val="134"/>
      </rPr>
      <t>收网上转捐款（凌霄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</si>
  <si>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收网上转捐款（李家宝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</si>
  <si>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收网上转捐款（颜妏如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</si>
  <si>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收网上转捐款（中国公交信息网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</si>
  <si>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收网上转捐款（田苗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</si>
  <si>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收网上转捐款（曾鸣旋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叶涵曾睿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</si>
  <si>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收网上转捐款（张华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齐梅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</si>
  <si>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收网上转捐款（张华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雷先生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</si>
  <si>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收网上转捐款（岳晓楠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雷先生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</si>
  <si>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收网上转捐款（游静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刘海玉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</si>
  <si>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收网上转捐款（陈静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陈星院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</si>
  <si>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收网上转捐款（张初蕾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郭劲峰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</si>
  <si>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收网上转捐款（张初蕾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李彬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</si>
  <si>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收网上转捐款（万涓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钱学凯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</si>
  <si>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</t>
    </r>
    <r>
      <rPr>
        <sz val="10"/>
        <rFont val="Calibri"/>
        <family val="2"/>
      </rPr>
      <t>linan)</t>
    </r>
    <phoneticPr fontId="12" type="noConversion"/>
  </si>
  <si>
    <r>
      <rPr>
        <sz val="10"/>
        <rFont val="宋体"/>
        <family val="3"/>
        <charset val="134"/>
      </rPr>
      <t>收网上转捐款（</t>
    </r>
    <r>
      <rPr>
        <sz val="10"/>
        <rFont val="Calibri"/>
        <family val="2"/>
      </rPr>
      <t>zyf)</t>
    </r>
    <phoneticPr fontId="12" type="noConversion"/>
  </si>
  <si>
    <r>
      <rPr>
        <sz val="10"/>
        <rFont val="宋体"/>
        <family val="3"/>
        <charset val="134"/>
      </rPr>
      <t>收网上转捐款（小猪连长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</si>
  <si>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收网上转捐款（东东陈奕陶</t>
    </r>
    <r>
      <rPr>
        <sz val="10"/>
        <rFont val="Calibri"/>
        <family val="2"/>
      </rPr>
      <t>)</t>
    </r>
    <phoneticPr fontId="12" type="noConversion"/>
  </si>
  <si>
    <r>
      <rPr>
        <sz val="10"/>
        <rFont val="宋体"/>
        <family val="3"/>
        <charset val="134"/>
      </rPr>
      <t>收网上转捐款（张红祯</t>
    </r>
    <r>
      <rPr>
        <sz val="10"/>
        <rFont val="Calibri"/>
        <family val="2"/>
      </rPr>
      <t>)</t>
    </r>
    <phoneticPr fontId="12" type="noConversion"/>
  </si>
  <si>
    <t>收誉展精密科技（深圳）有限公司捐款</t>
    <phoneticPr fontId="12" type="noConversion"/>
  </si>
  <si>
    <t>珍珠生</t>
    <phoneticPr fontId="12" type="noConversion"/>
  </si>
  <si>
    <t>收宋妲姮捐款</t>
    <phoneticPr fontId="12" type="noConversion"/>
  </si>
  <si>
    <t>收钟粟捐款</t>
    <phoneticPr fontId="12" type="noConversion"/>
  </si>
  <si>
    <t>收龙晓宇捐款</t>
    <phoneticPr fontId="12" type="noConversion"/>
  </si>
  <si>
    <r>
      <rPr>
        <sz val="10"/>
        <rFont val="宋体"/>
        <family val="3"/>
        <charset val="134"/>
      </rPr>
      <t>收网上转捐款（李彬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曾鸣旋）</t>
    </r>
    <phoneticPr fontId="12" type="noConversion"/>
  </si>
  <si>
    <r>
      <rPr>
        <sz val="10"/>
        <rFont val="宋体"/>
        <family val="3"/>
        <charset val="134"/>
      </rPr>
      <t>收网上转捐款（张初蕾</t>
    </r>
    <r>
      <rPr>
        <sz val="10"/>
        <rFont val="Calibri"/>
        <family val="2"/>
      </rPr>
      <t>&amp;</t>
    </r>
    <r>
      <rPr>
        <sz val="10"/>
        <rFont val="宋体"/>
        <family val="3"/>
        <charset val="134"/>
      </rPr>
      <t>王林艳）</t>
    </r>
    <phoneticPr fontId="12" type="noConversion"/>
  </si>
  <si>
    <t>小花</t>
    <phoneticPr fontId="12" type="noConversion"/>
  </si>
  <si>
    <r>
      <rPr>
        <sz val="10"/>
        <rFont val="宋体"/>
        <family val="3"/>
        <charset val="134"/>
      </rPr>
      <t>收网上转捐款（刘承滨</t>
    </r>
    <r>
      <rPr>
        <sz val="10"/>
        <rFont val="Calibri"/>
        <family val="2"/>
      </rPr>
      <t>)</t>
    </r>
    <phoneticPr fontId="12" type="noConversion"/>
  </si>
  <si>
    <t>协庆</t>
    <phoneticPr fontId="12" type="noConversion"/>
  </si>
  <si>
    <t>小花</t>
    <phoneticPr fontId="12" type="noConversion"/>
  </si>
  <si>
    <t>玉树捐衣</t>
    <phoneticPr fontId="12" type="noConversion"/>
  </si>
  <si>
    <t>小花</t>
    <phoneticPr fontId="12" type="noConversion"/>
  </si>
  <si>
    <t>收上海新炬高新技术服务有限公司捐款</t>
    <phoneticPr fontId="2" type="noConversion"/>
  </si>
  <si>
    <t>小花</t>
    <phoneticPr fontId="2" type="noConversion"/>
  </si>
  <si>
    <r>
      <rPr>
        <sz val="10"/>
        <color indexed="10"/>
        <rFont val="宋体"/>
        <family val="3"/>
        <charset val="134"/>
      </rPr>
      <t>收</t>
    </r>
    <r>
      <rPr>
        <sz val="10"/>
        <color indexed="10"/>
        <rFont val="Calibri"/>
        <family val="2"/>
      </rPr>
      <t>LIGHT IN THE BOX</t>
    </r>
    <r>
      <rPr>
        <sz val="10"/>
        <color indexed="10"/>
        <rFont val="宋体"/>
        <family val="3"/>
        <charset val="134"/>
      </rPr>
      <t>捐款</t>
    </r>
    <phoneticPr fontId="2" type="noConversion"/>
  </si>
  <si>
    <r>
      <t>2</t>
    </r>
    <r>
      <rPr>
        <sz val="10"/>
        <color indexed="10"/>
        <rFont val="宋体"/>
        <family val="3"/>
        <charset val="134"/>
      </rPr>
      <t>012.10</t>
    </r>
    <phoneticPr fontId="2" type="noConversion"/>
  </si>
  <si>
    <r>
      <t>2</t>
    </r>
    <r>
      <rPr>
        <sz val="10"/>
        <color indexed="10"/>
        <rFont val="宋体"/>
        <family val="3"/>
        <charset val="134"/>
      </rPr>
      <t>012.11</t>
    </r>
    <phoneticPr fontId="12" type="noConversion"/>
  </si>
  <si>
    <r>
      <t>2</t>
    </r>
    <r>
      <rPr>
        <sz val="10"/>
        <color indexed="10"/>
        <rFont val="宋体"/>
        <family val="3"/>
        <charset val="134"/>
      </rPr>
      <t>012.11</t>
    </r>
    <phoneticPr fontId="2" type="noConversion"/>
  </si>
  <si>
    <r>
      <t>2</t>
    </r>
    <r>
      <rPr>
        <sz val="10"/>
        <color indexed="10"/>
        <rFont val="宋体"/>
        <family val="3"/>
        <charset val="134"/>
      </rPr>
      <t>012.12</t>
    </r>
    <phoneticPr fontId="2" type="noConversion"/>
  </si>
  <si>
    <r>
      <t>2</t>
    </r>
    <r>
      <rPr>
        <sz val="10"/>
        <color indexed="10"/>
        <rFont val="宋体"/>
        <family val="3"/>
        <charset val="134"/>
      </rPr>
      <t>012.10</t>
    </r>
    <phoneticPr fontId="12" type="noConversion"/>
  </si>
  <si>
    <r>
      <t>2</t>
    </r>
    <r>
      <rPr>
        <sz val="10"/>
        <color indexed="10"/>
        <rFont val="宋体"/>
        <family val="3"/>
        <charset val="134"/>
      </rPr>
      <t>012.12</t>
    </r>
    <phoneticPr fontId="12" type="noConversion"/>
  </si>
  <si>
    <r>
      <rPr>
        <sz val="10"/>
        <color indexed="10"/>
        <rFont val="宋体"/>
        <family val="3"/>
        <charset val="134"/>
      </rPr>
      <t>收网上转捐款（陈丽华</t>
    </r>
    <r>
      <rPr>
        <sz val="10"/>
        <color indexed="10"/>
        <rFont val="Calibri"/>
        <family val="2"/>
      </rPr>
      <t>)</t>
    </r>
    <phoneticPr fontId="2" type="noConversion"/>
  </si>
  <si>
    <r>
      <rPr>
        <sz val="10"/>
        <color indexed="10"/>
        <rFont val="宋体"/>
        <family val="3"/>
        <charset val="134"/>
      </rPr>
      <t>收网上转捐款（</t>
    </r>
    <r>
      <rPr>
        <sz val="10"/>
        <color indexed="10"/>
        <rFont val="Calibri"/>
        <family val="2"/>
      </rPr>
      <t>Ivon S. Mao)</t>
    </r>
    <phoneticPr fontId="2" type="noConversion"/>
  </si>
  <si>
    <r>
      <rPr>
        <sz val="10"/>
        <color indexed="10"/>
        <rFont val="宋体"/>
        <family val="3"/>
        <charset val="134"/>
      </rPr>
      <t>收网上转捐款（刘承滨</t>
    </r>
    <r>
      <rPr>
        <sz val="10"/>
        <color indexed="10"/>
        <rFont val="Calibri"/>
        <family val="2"/>
      </rPr>
      <t>)</t>
    </r>
    <phoneticPr fontId="2" type="noConversion"/>
  </si>
  <si>
    <r>
      <t>收网上转捐款</t>
    </r>
    <r>
      <rPr>
        <sz val="10"/>
        <color indexed="10"/>
        <rFont val="Calibri"/>
        <family val="2"/>
      </rPr>
      <t>(</t>
    </r>
    <r>
      <rPr>
        <sz val="10"/>
        <color indexed="10"/>
        <rFont val="宋体"/>
        <family val="3"/>
        <charset val="134"/>
      </rPr>
      <t>华天纬</t>
    </r>
    <r>
      <rPr>
        <sz val="10"/>
        <color indexed="10"/>
        <rFont val="Calibri"/>
        <family val="2"/>
      </rPr>
      <t>Christopher</t>
    </r>
    <r>
      <rPr>
        <sz val="10"/>
        <color indexed="10"/>
        <rFont val="宋体"/>
        <family val="3"/>
        <charset val="134"/>
      </rPr>
      <t>）</t>
    </r>
    <phoneticPr fontId="2" type="noConversion"/>
  </si>
  <si>
    <r>
      <rPr>
        <sz val="10"/>
        <color indexed="10"/>
        <rFont val="宋体"/>
        <family val="3"/>
        <charset val="134"/>
      </rPr>
      <t>收网上转捐款（</t>
    </r>
    <r>
      <rPr>
        <sz val="10"/>
        <color indexed="10"/>
        <rFont val="Calibri"/>
        <family val="2"/>
      </rPr>
      <t>IQ Air</t>
    </r>
    <r>
      <rPr>
        <sz val="10"/>
        <color indexed="10"/>
        <rFont val="宋体"/>
        <family val="3"/>
        <charset val="134"/>
      </rPr>
      <t>）</t>
    </r>
    <phoneticPr fontId="2" type="noConversion"/>
  </si>
  <si>
    <r>
      <rPr>
        <sz val="10"/>
        <color indexed="10"/>
        <rFont val="宋体"/>
        <family val="3"/>
        <charset val="134"/>
      </rPr>
      <t>收网上转捐款（</t>
    </r>
    <r>
      <rPr>
        <sz val="10"/>
        <color indexed="10"/>
        <rFont val="Calibri"/>
        <family val="2"/>
      </rPr>
      <t>Alice Hu</t>
    </r>
    <r>
      <rPr>
        <sz val="10"/>
        <color indexed="10"/>
        <rFont val="宋体"/>
        <family val="3"/>
        <charset val="134"/>
      </rPr>
      <t>）</t>
    </r>
    <phoneticPr fontId="2" type="noConversion"/>
  </si>
  <si>
    <r>
      <rPr>
        <sz val="10"/>
        <color indexed="10"/>
        <rFont val="宋体"/>
        <family val="3"/>
        <charset val="134"/>
      </rPr>
      <t>收网上转捐款（</t>
    </r>
    <r>
      <rPr>
        <sz val="10"/>
        <color indexed="10"/>
        <rFont val="Calibri"/>
        <family val="2"/>
      </rPr>
      <t>Miss</t>
    </r>
    <r>
      <rPr>
        <sz val="10"/>
        <color indexed="10"/>
        <rFont val="宋体"/>
        <family val="3"/>
        <charset val="134"/>
      </rPr>
      <t>千）</t>
    </r>
    <phoneticPr fontId="2" type="noConversion"/>
  </si>
  <si>
    <r>
      <rPr>
        <sz val="10"/>
        <color indexed="10"/>
        <rFont val="宋体"/>
        <family val="3"/>
        <charset val="134"/>
      </rPr>
      <t>收网上转捐款（吴辅世</t>
    </r>
    <r>
      <rPr>
        <sz val="10"/>
        <color indexed="10"/>
        <rFont val="Calibri"/>
        <family val="2"/>
      </rPr>
      <t>)</t>
    </r>
    <phoneticPr fontId="2" type="noConversion"/>
  </si>
  <si>
    <r>
      <rPr>
        <sz val="10"/>
        <color indexed="10"/>
        <rFont val="宋体"/>
        <family val="3"/>
        <charset val="134"/>
      </rPr>
      <t>收网上转捐款（徐涛</t>
    </r>
    <r>
      <rPr>
        <sz val="10"/>
        <color indexed="10"/>
        <rFont val="Calibri"/>
        <family val="2"/>
      </rPr>
      <t>&amp;Jean)</t>
    </r>
    <phoneticPr fontId="12" type="noConversion"/>
  </si>
  <si>
    <r>
      <rPr>
        <sz val="10"/>
        <color indexed="10"/>
        <rFont val="宋体"/>
        <family val="3"/>
        <charset val="134"/>
      </rPr>
      <t>收网上转捐款（</t>
    </r>
    <r>
      <rPr>
        <sz val="10"/>
        <color indexed="10"/>
        <rFont val="Calibri"/>
        <family val="2"/>
      </rPr>
      <t>Ning-Ju Nan)</t>
    </r>
    <phoneticPr fontId="12" type="noConversion"/>
  </si>
  <si>
    <r>
      <rPr>
        <sz val="10"/>
        <color indexed="10"/>
        <rFont val="宋体"/>
        <family val="3"/>
        <charset val="134"/>
      </rPr>
      <t>收网上转捐款（</t>
    </r>
    <r>
      <rPr>
        <sz val="10"/>
        <color indexed="10"/>
        <rFont val="Calibri"/>
        <family val="2"/>
      </rPr>
      <t>Paul&amp;Kai-Wei)</t>
    </r>
    <phoneticPr fontId="12" type="noConversion"/>
  </si>
  <si>
    <t>收网上转捐款（曾鸣璇)</t>
    <phoneticPr fontId="12" type="noConversion"/>
  </si>
  <si>
    <r>
      <t xml:space="preserve">           编制日期：2012.1</t>
    </r>
    <r>
      <rPr>
        <sz val="12"/>
        <rFont val="宋体"/>
        <family val="3"/>
        <charset val="134"/>
      </rPr>
      <t>.9</t>
    </r>
    <phoneticPr fontId="2" type="noConversion"/>
  </si>
  <si>
    <t>付资助恩施珍珠班冉生活费</t>
    <phoneticPr fontId="1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</si>
</sst>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#,##0.00_);[Red]\(#,##0.00\)"/>
  </numFmts>
  <fonts count="2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楷体_GB2312"/>
      <family val="3"/>
      <charset val="134"/>
    </font>
    <font>
      <sz val="10"/>
      <name val="Calibri"/>
      <family val="2"/>
    </font>
    <font>
      <sz val="12"/>
      <name val="Calibri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10"/>
      <name val="Calibri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rgb="FFFF0000"/>
      <name val="Calibri"/>
      <family val="2"/>
    </font>
    <font>
      <sz val="12"/>
      <color rgb="FFFF0000"/>
      <name val="宋体"/>
      <family val="3"/>
      <charset val="134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/>
    <xf numFmtId="49" fontId="5" fillId="0" borderId="1" xfId="0" applyNumberFormat="1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43" fontId="9" fillId="2" borderId="1" xfId="0" applyNumberFormat="1" applyFont="1" applyFill="1" applyBorder="1">
      <alignment vertical="center"/>
    </xf>
    <xf numFmtId="4" fontId="9" fillId="2" borderId="1" xfId="0" applyNumberFormat="1" applyFont="1" applyFill="1" applyBorder="1" applyAlignment="1"/>
    <xf numFmtId="177" fontId="19" fillId="0" borderId="1" xfId="0" applyNumberFormat="1" applyFont="1" applyBorder="1" applyAlignment="1">
      <alignment horizontal="right" vertical="center" wrapText="1"/>
    </xf>
    <xf numFmtId="43" fontId="19" fillId="0" borderId="1" xfId="2" applyFont="1" applyFill="1" applyBorder="1" applyAlignment="1"/>
    <xf numFmtId="49" fontId="22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3" fontId="19" fillId="0" borderId="1" xfId="2" applyNumberFormat="1" applyFont="1" applyBorder="1" applyAlignment="1"/>
    <xf numFmtId="0" fontId="19" fillId="0" borderId="1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19" fillId="0" borderId="0" xfId="0" applyFont="1" applyAlignment="1"/>
    <xf numFmtId="0" fontId="19" fillId="0" borderId="0" xfId="0" applyFont="1" applyAlignment="1">
      <alignment vertical="center"/>
    </xf>
    <xf numFmtId="43" fontId="19" fillId="0" borderId="1" xfId="2" applyFont="1" applyBorder="1" applyAlignment="1"/>
    <xf numFmtId="0" fontId="3" fillId="0" borderId="1" xfId="0" applyFont="1" applyBorder="1" applyAlignment="1"/>
    <xf numFmtId="0" fontId="19" fillId="0" borderId="1" xfId="0" applyFont="1" applyBorder="1" applyAlignment="1"/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43" fontId="3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" fontId="19" fillId="0" borderId="1" xfId="2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0" xfId="0" applyFont="1" applyAlignment="1"/>
    <xf numFmtId="43" fontId="3" fillId="0" borderId="1" xfId="2" applyFont="1" applyBorder="1" applyAlignment="1"/>
    <xf numFmtId="49" fontId="3" fillId="0" borderId="4" xfId="0" applyNumberFormat="1" applyFont="1" applyBorder="1" applyAlignment="1">
      <alignment horizontal="left" vertical="center" wrapText="1"/>
    </xf>
    <xf numFmtId="43" fontId="3" fillId="0" borderId="1" xfId="2" applyNumberFormat="1" applyFont="1" applyBorder="1" applyAlignment="1">
      <alignment horizontal="right"/>
    </xf>
    <xf numFmtId="43" fontId="3" fillId="0" borderId="1" xfId="0" applyNumberFormat="1" applyFont="1" applyFill="1" applyBorder="1" applyAlignment="1">
      <alignment horizontal="right"/>
    </xf>
    <xf numFmtId="43" fontId="3" fillId="0" borderId="6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left" wrapText="1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/>
    <xf numFmtId="0" fontId="19" fillId="0" borderId="2" xfId="0" applyFont="1" applyBorder="1" applyAlignment="1"/>
    <xf numFmtId="0" fontId="19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49" fontId="13" fillId="0" borderId="1" xfId="0" applyNumberFormat="1" applyFont="1" applyBorder="1" applyAlignment="1">
      <alignment horizontal="left" vertical="center" wrapText="1"/>
    </xf>
    <xf numFmtId="43" fontId="13" fillId="0" borderId="1" xfId="2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43" fontId="14" fillId="0" borderId="1" xfId="2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43" fontId="19" fillId="0" borderId="1" xfId="2" applyFont="1" applyBorder="1" applyAlignment="1">
      <alignment horizontal="center" vertical="center"/>
    </xf>
    <xf numFmtId="43" fontId="15" fillId="4" borderId="1" xfId="0" applyNumberFormat="1" applyFont="1" applyFill="1" applyBorder="1">
      <alignment vertical="center"/>
    </xf>
    <xf numFmtId="4" fontId="15" fillId="4" borderId="1" xfId="0" applyNumberFormat="1" applyFont="1" applyFill="1" applyBorder="1" applyAlignment="1"/>
    <xf numFmtId="0" fontId="15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wrapText="1"/>
    </xf>
    <xf numFmtId="0" fontId="3" fillId="4" borderId="1" xfId="0" applyFont="1" applyFill="1" applyBorder="1">
      <alignment vertical="center"/>
    </xf>
    <xf numFmtId="0" fontId="1" fillId="0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43" fontId="19" fillId="0" borderId="1" xfId="2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3" fontId="19" fillId="0" borderId="1" xfId="2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3" fontId="16" fillId="0" borderId="1" xfId="2" applyFont="1" applyBorder="1">
      <alignment vertical="center"/>
    </xf>
    <xf numFmtId="49" fontId="16" fillId="0" borderId="1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/>
    <xf numFmtId="0" fontId="19" fillId="0" borderId="2" xfId="0" applyFont="1" applyBorder="1" applyAlignment="1"/>
    <xf numFmtId="49" fontId="18" fillId="0" borderId="1" xfId="0" applyNumberFormat="1" applyFont="1" applyBorder="1" applyAlignment="1">
      <alignment horizontal="left" vertical="center"/>
    </xf>
    <xf numFmtId="43" fontId="19" fillId="0" borderId="1" xfId="2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/>
    <xf numFmtId="4" fontId="20" fillId="0" borderId="1" xfId="0" applyNumberFormat="1" applyFont="1" applyFill="1" applyBorder="1" applyAlignment="1"/>
    <xf numFmtId="43" fontId="20" fillId="0" borderId="1" xfId="0" applyNumberFormat="1" applyFont="1" applyBorder="1">
      <alignment vertical="center"/>
    </xf>
    <xf numFmtId="0" fontId="20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0" xfId="0" applyFont="1">
      <alignment vertical="center"/>
    </xf>
    <xf numFmtId="49" fontId="20" fillId="0" borderId="5" xfId="0" applyNumberFormat="1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/>
    </xf>
    <xf numFmtId="177" fontId="21" fillId="0" borderId="1" xfId="0" applyNumberFormat="1" applyFont="1" applyBorder="1" applyAlignment="1">
      <alignment horizontal="right" vertical="center" wrapText="1"/>
    </xf>
    <xf numFmtId="43" fontId="20" fillId="0" borderId="1" xfId="2" applyFont="1" applyBorder="1" applyAlignment="1">
      <alignment horizontal="right"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4" fontId="21" fillId="0" borderId="1" xfId="2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left" wrapText="1"/>
    </xf>
    <xf numFmtId="43" fontId="21" fillId="0" borderId="1" xfId="2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43" fontId="21" fillId="0" borderId="1" xfId="2" applyFont="1" applyFill="1" applyBorder="1" applyAlignment="1"/>
    <xf numFmtId="43" fontId="21" fillId="0" borderId="1" xfId="2" applyFont="1" applyFill="1" applyBorder="1" applyAlignment="1">
      <alignment horizontal="center" vertical="center"/>
    </xf>
    <xf numFmtId="0" fontId="23" fillId="0" borderId="2" xfId="0" applyFont="1" applyBorder="1" applyAlignment="1"/>
    <xf numFmtId="0" fontId="23" fillId="0" borderId="0" xfId="0" applyFont="1" applyAlignment="1"/>
    <xf numFmtId="0" fontId="20" fillId="0" borderId="1" xfId="0" applyFont="1" applyBorder="1" applyAlignment="1"/>
    <xf numFmtId="43" fontId="20" fillId="0" borderId="1" xfId="2" applyFont="1" applyBorder="1" applyAlignment="1"/>
    <xf numFmtId="0" fontId="20" fillId="0" borderId="4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wrapText="1"/>
    </xf>
    <xf numFmtId="43" fontId="21" fillId="0" borderId="1" xfId="2" applyNumberFormat="1" applyFont="1" applyBorder="1" applyAlignment="1"/>
    <xf numFmtId="0" fontId="21" fillId="0" borderId="1" xfId="0" applyFont="1" applyBorder="1" applyAlignment="1"/>
    <xf numFmtId="0" fontId="21" fillId="0" borderId="2" xfId="0" applyFont="1" applyBorder="1" applyAlignment="1"/>
    <xf numFmtId="0" fontId="21" fillId="0" borderId="0" xfId="0" applyFont="1" applyAlignment="1"/>
    <xf numFmtId="0" fontId="20" fillId="0" borderId="1" xfId="0" applyFont="1" applyBorder="1" applyAlignment="1">
      <alignment wrapText="1"/>
    </xf>
    <xf numFmtId="0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 wrapText="1"/>
    </xf>
    <xf numFmtId="43" fontId="21" fillId="0" borderId="1" xfId="2" applyFont="1" applyBorder="1" applyAlignment="1"/>
    <xf numFmtId="0" fontId="21" fillId="0" borderId="0" xfId="0" applyFont="1" applyAlignment="1">
      <alignment wrapText="1"/>
    </xf>
    <xf numFmtId="49" fontId="23" fillId="0" borderId="2" xfId="0" applyNumberFormat="1" applyFont="1" applyBorder="1" applyAlignment="1"/>
    <xf numFmtId="49" fontId="22" fillId="0" borderId="2" xfId="0" applyNumberFormat="1" applyFont="1" applyBorder="1" applyAlignment="1"/>
    <xf numFmtId="49" fontId="21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3" fontId="20" fillId="0" borderId="1" xfId="2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 wrapText="1"/>
    </xf>
    <xf numFmtId="43" fontId="20" fillId="0" borderId="1" xfId="2" applyFont="1" applyBorder="1">
      <alignment vertical="center"/>
    </xf>
    <xf numFmtId="49" fontId="24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wrapText="1"/>
    </xf>
    <xf numFmtId="49" fontId="20" fillId="0" borderId="4" xfId="0" applyNumberFormat="1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vertical="center" wrapText="1"/>
    </xf>
    <xf numFmtId="43" fontId="21" fillId="0" borderId="1" xfId="0" applyNumberFormat="1" applyFont="1" applyBorder="1" applyAlignment="1">
      <alignment vertical="center"/>
    </xf>
    <xf numFmtId="49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4" fillId="3" borderId="0" xfId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8"/>
  <sheetViews>
    <sheetView tabSelected="1" workbookViewId="0">
      <selection activeCell="I239" sqref="I239"/>
    </sheetView>
  </sheetViews>
  <sheetFormatPr defaultRowHeight="14.25"/>
  <cols>
    <col min="1" max="1" width="6.625" style="23" customWidth="1"/>
    <col min="2" max="2" width="24.625" style="56" customWidth="1"/>
    <col min="3" max="3" width="17.375" style="23" customWidth="1"/>
    <col min="4" max="4" width="14" style="23" customWidth="1"/>
    <col min="5" max="5" width="13" style="23" customWidth="1"/>
    <col min="6" max="6" width="7.25" style="2" customWidth="1"/>
    <col min="7" max="7" width="9" style="39"/>
    <col min="8" max="16384" width="9" style="23"/>
  </cols>
  <sheetData>
    <row r="1" spans="1:7" ht="41.25" customHeight="1">
      <c r="A1" s="128" t="s">
        <v>5</v>
      </c>
      <c r="B1" s="128"/>
      <c r="C1" s="128"/>
      <c r="D1" s="128"/>
      <c r="E1" s="128"/>
      <c r="F1" s="128"/>
    </row>
    <row r="2" spans="1:7" ht="14.25" customHeight="1" thickBot="1">
      <c r="D2" s="132" t="s">
        <v>17</v>
      </c>
      <c r="E2" s="132"/>
      <c r="F2" s="132"/>
    </row>
    <row r="3" spans="1:7" ht="15.75" customHeight="1">
      <c r="A3" s="6" t="s">
        <v>0</v>
      </c>
      <c r="B3" s="57" t="s">
        <v>1</v>
      </c>
      <c r="C3" s="6" t="s">
        <v>2</v>
      </c>
      <c r="D3" s="6" t="s">
        <v>3</v>
      </c>
      <c r="E3" s="6" t="s">
        <v>4</v>
      </c>
      <c r="F3" s="6" t="s">
        <v>16</v>
      </c>
    </row>
    <row r="4" spans="1:7">
      <c r="A4" s="55">
        <v>2012.1</v>
      </c>
      <c r="B4" s="58" t="s">
        <v>155</v>
      </c>
      <c r="C4" s="54">
        <v>1389731.8400000001</v>
      </c>
      <c r="D4" s="54">
        <v>1265046</v>
      </c>
      <c r="E4" s="53">
        <f>C4-D4</f>
        <v>124685.84000000008</v>
      </c>
      <c r="F4" s="59"/>
    </row>
    <row r="5" spans="1:7" s="81" customFormat="1">
      <c r="A5" s="74">
        <v>2012.1</v>
      </c>
      <c r="B5" s="117" t="s">
        <v>208</v>
      </c>
      <c r="C5" s="76">
        <v>4255</v>
      </c>
      <c r="D5" s="77"/>
      <c r="E5" s="78">
        <f>E4+C5-D5</f>
        <v>128940.84000000008</v>
      </c>
      <c r="F5" s="79"/>
      <c r="G5" s="80"/>
    </row>
    <row r="6" spans="1:7" s="81" customFormat="1">
      <c r="A6" s="74">
        <v>2012.1</v>
      </c>
      <c r="B6" s="117" t="s">
        <v>209</v>
      </c>
      <c r="C6" s="76">
        <v>20000</v>
      </c>
      <c r="D6" s="77"/>
      <c r="E6" s="78">
        <f t="shared" ref="E6:E69" si="0">E5+C6-D6</f>
        <v>148940.84000000008</v>
      </c>
      <c r="F6" s="79"/>
      <c r="G6" s="80"/>
    </row>
    <row r="7" spans="1:7" s="81" customFormat="1">
      <c r="A7" s="74">
        <v>2012.1</v>
      </c>
      <c r="B7" s="117" t="s">
        <v>210</v>
      </c>
      <c r="C7" s="76">
        <v>10</v>
      </c>
      <c r="D7" s="77"/>
      <c r="E7" s="78">
        <f t="shared" si="0"/>
        <v>148950.84000000008</v>
      </c>
      <c r="F7" s="79"/>
      <c r="G7" s="80"/>
    </row>
    <row r="8" spans="1:7" s="81" customFormat="1">
      <c r="A8" s="74">
        <v>2012.1</v>
      </c>
      <c r="B8" s="75" t="s">
        <v>32</v>
      </c>
      <c r="C8" s="76">
        <v>7000</v>
      </c>
      <c r="D8" s="77"/>
      <c r="E8" s="78">
        <f t="shared" si="0"/>
        <v>155950.84000000008</v>
      </c>
      <c r="F8" s="79" t="s">
        <v>14</v>
      </c>
      <c r="G8" s="80"/>
    </row>
    <row r="9" spans="1:7" s="81" customFormat="1" ht="24">
      <c r="A9" s="74">
        <v>2012.1</v>
      </c>
      <c r="B9" s="75" t="s">
        <v>33</v>
      </c>
      <c r="C9" s="76">
        <v>32978</v>
      </c>
      <c r="D9" s="77"/>
      <c r="E9" s="78">
        <f t="shared" si="0"/>
        <v>188928.84000000008</v>
      </c>
      <c r="F9" s="79" t="s">
        <v>14</v>
      </c>
      <c r="G9" s="80"/>
    </row>
    <row r="10" spans="1:7" s="81" customFormat="1">
      <c r="A10" s="74">
        <v>2012.1</v>
      </c>
      <c r="B10" s="75" t="s">
        <v>34</v>
      </c>
      <c r="C10" s="76">
        <v>1500</v>
      </c>
      <c r="D10" s="77"/>
      <c r="E10" s="78">
        <f t="shared" si="0"/>
        <v>190428.84000000008</v>
      </c>
      <c r="F10" s="79" t="s">
        <v>14</v>
      </c>
      <c r="G10" s="80"/>
    </row>
    <row r="11" spans="1:7" s="81" customFormat="1" ht="24">
      <c r="A11" s="74">
        <v>2012.1</v>
      </c>
      <c r="B11" s="75" t="s">
        <v>199</v>
      </c>
      <c r="C11" s="76">
        <v>25000</v>
      </c>
      <c r="D11" s="77"/>
      <c r="E11" s="78">
        <f t="shared" si="0"/>
        <v>215428.84000000008</v>
      </c>
      <c r="F11" s="79" t="s">
        <v>200</v>
      </c>
      <c r="G11" s="80"/>
    </row>
    <row r="12" spans="1:7" s="81" customFormat="1">
      <c r="A12" s="74">
        <v>2012.1</v>
      </c>
      <c r="B12" s="75" t="s">
        <v>36</v>
      </c>
      <c r="C12" s="76">
        <v>2000</v>
      </c>
      <c r="D12" s="77"/>
      <c r="E12" s="78">
        <f t="shared" si="0"/>
        <v>217428.84000000008</v>
      </c>
      <c r="F12" s="79" t="s">
        <v>14</v>
      </c>
      <c r="G12" s="80"/>
    </row>
    <row r="13" spans="1:7" s="81" customFormat="1">
      <c r="A13" s="74">
        <v>2012.2</v>
      </c>
      <c r="B13" s="75" t="s">
        <v>37</v>
      </c>
      <c r="C13" s="76">
        <v>300</v>
      </c>
      <c r="D13" s="77"/>
      <c r="E13" s="78">
        <f t="shared" si="0"/>
        <v>217728.84000000008</v>
      </c>
      <c r="F13" s="79" t="s">
        <v>14</v>
      </c>
      <c r="G13" s="80"/>
    </row>
    <row r="14" spans="1:7" s="81" customFormat="1">
      <c r="A14" s="74">
        <v>2012.2</v>
      </c>
      <c r="B14" s="75" t="s">
        <v>37</v>
      </c>
      <c r="C14" s="76">
        <v>750</v>
      </c>
      <c r="D14" s="77"/>
      <c r="E14" s="78">
        <f t="shared" si="0"/>
        <v>218478.84000000008</v>
      </c>
      <c r="F14" s="79" t="s">
        <v>14</v>
      </c>
      <c r="G14" s="80"/>
    </row>
    <row r="15" spans="1:7" s="81" customFormat="1" ht="24">
      <c r="A15" s="74">
        <v>2012.2</v>
      </c>
      <c r="B15" s="82" t="s">
        <v>38</v>
      </c>
      <c r="C15" s="76">
        <v>7450.21</v>
      </c>
      <c r="D15" s="77"/>
      <c r="E15" s="78">
        <f t="shared" si="0"/>
        <v>225929.05000000008</v>
      </c>
      <c r="F15" s="79" t="s">
        <v>39</v>
      </c>
      <c r="G15" s="80"/>
    </row>
    <row r="16" spans="1:7" s="81" customFormat="1" ht="24">
      <c r="A16" s="74">
        <v>2012.2</v>
      </c>
      <c r="B16" s="82" t="s">
        <v>40</v>
      </c>
      <c r="C16" s="76">
        <v>50000</v>
      </c>
      <c r="D16" s="77"/>
      <c r="E16" s="78">
        <f t="shared" si="0"/>
        <v>275929.05000000005</v>
      </c>
      <c r="F16" s="79" t="s">
        <v>14</v>
      </c>
      <c r="G16" s="80"/>
    </row>
    <row r="17" spans="1:7" ht="24">
      <c r="A17" s="74">
        <v>2012.2</v>
      </c>
      <c r="B17" s="82" t="s">
        <v>18</v>
      </c>
      <c r="C17" s="76">
        <v>20</v>
      </c>
      <c r="D17" s="77"/>
      <c r="E17" s="78">
        <f t="shared" si="0"/>
        <v>275949.05000000005</v>
      </c>
      <c r="F17" s="79"/>
    </row>
    <row r="18" spans="1:7" s="81" customFormat="1" ht="24">
      <c r="A18" s="74">
        <v>2012.2</v>
      </c>
      <c r="B18" s="82" t="s">
        <v>35</v>
      </c>
      <c r="C18" s="76">
        <v>25000</v>
      </c>
      <c r="D18" s="77"/>
      <c r="E18" s="78">
        <f t="shared" si="0"/>
        <v>300949.05000000005</v>
      </c>
      <c r="F18" s="79" t="s">
        <v>14</v>
      </c>
      <c r="G18" s="80"/>
    </row>
    <row r="19" spans="1:7" s="81" customFormat="1">
      <c r="A19" s="74">
        <v>2012.2</v>
      </c>
      <c r="B19" s="82" t="s">
        <v>41</v>
      </c>
      <c r="C19" s="76">
        <v>20000</v>
      </c>
      <c r="D19" s="77"/>
      <c r="E19" s="78">
        <f t="shared" si="0"/>
        <v>320949.05000000005</v>
      </c>
      <c r="F19" s="79" t="s">
        <v>42</v>
      </c>
      <c r="G19" s="80"/>
    </row>
    <row r="20" spans="1:7" s="81" customFormat="1" ht="24">
      <c r="A20" s="74">
        <v>2012.2</v>
      </c>
      <c r="B20" s="82" t="s">
        <v>43</v>
      </c>
      <c r="C20" s="76">
        <v>80000</v>
      </c>
      <c r="D20" s="77"/>
      <c r="E20" s="78">
        <f t="shared" si="0"/>
        <v>400949.05000000005</v>
      </c>
      <c r="F20" s="79" t="s">
        <v>42</v>
      </c>
      <c r="G20" s="80"/>
    </row>
    <row r="21" spans="1:7" s="81" customFormat="1">
      <c r="A21" s="74">
        <v>2012.3</v>
      </c>
      <c r="B21" s="82" t="s">
        <v>44</v>
      </c>
      <c r="C21" s="76">
        <v>80000</v>
      </c>
      <c r="D21" s="77"/>
      <c r="E21" s="78">
        <f t="shared" si="0"/>
        <v>480949.05000000005</v>
      </c>
      <c r="F21" s="79" t="s">
        <v>42</v>
      </c>
      <c r="G21" s="80"/>
    </row>
    <row r="22" spans="1:7" s="81" customFormat="1">
      <c r="A22" s="74">
        <v>2012.3</v>
      </c>
      <c r="B22" s="82" t="s">
        <v>45</v>
      </c>
      <c r="C22" s="76">
        <v>10000</v>
      </c>
      <c r="D22" s="77"/>
      <c r="E22" s="78">
        <f t="shared" si="0"/>
        <v>490949.05000000005</v>
      </c>
      <c r="F22" s="79" t="s">
        <v>14</v>
      </c>
      <c r="G22" s="80"/>
    </row>
    <row r="23" spans="1:7" ht="15.75">
      <c r="A23" s="74">
        <v>2012.3</v>
      </c>
      <c r="B23" s="82" t="s">
        <v>46</v>
      </c>
      <c r="C23" s="83">
        <v>500</v>
      </c>
      <c r="D23" s="11"/>
      <c r="E23" s="78">
        <f t="shared" si="0"/>
        <v>491449.05000000005</v>
      </c>
      <c r="F23" s="79"/>
    </row>
    <row r="24" spans="1:7" ht="24.75" customHeight="1">
      <c r="A24" s="74">
        <v>2012.3</v>
      </c>
      <c r="B24" s="82" t="s">
        <v>47</v>
      </c>
      <c r="C24" s="83">
        <v>5000</v>
      </c>
      <c r="D24" s="11"/>
      <c r="E24" s="78">
        <f t="shared" si="0"/>
        <v>496449.05000000005</v>
      </c>
      <c r="F24" s="79" t="s">
        <v>14</v>
      </c>
    </row>
    <row r="25" spans="1:7" ht="15.75">
      <c r="A25" s="74">
        <v>2012.3</v>
      </c>
      <c r="B25" s="82" t="s">
        <v>19</v>
      </c>
      <c r="C25" s="83">
        <v>0.01</v>
      </c>
      <c r="D25" s="11"/>
      <c r="E25" s="78">
        <f t="shared" si="0"/>
        <v>496449.06000000006</v>
      </c>
      <c r="F25" s="79"/>
    </row>
    <row r="26" spans="1:7" ht="15.75">
      <c r="A26" s="74">
        <v>2012.3</v>
      </c>
      <c r="B26" s="82" t="s">
        <v>48</v>
      </c>
      <c r="C26" s="83">
        <v>1000</v>
      </c>
      <c r="D26" s="11"/>
      <c r="E26" s="78">
        <f t="shared" si="0"/>
        <v>497449.06000000006</v>
      </c>
      <c r="F26" s="79"/>
    </row>
    <row r="27" spans="1:7" ht="15.75">
      <c r="A27" s="74">
        <v>2012.3</v>
      </c>
      <c r="B27" s="82" t="s">
        <v>6</v>
      </c>
      <c r="C27" s="83">
        <v>10000</v>
      </c>
      <c r="D27" s="11"/>
      <c r="E27" s="78">
        <f t="shared" si="0"/>
        <v>507449.06000000006</v>
      </c>
      <c r="F27" s="79" t="s">
        <v>39</v>
      </c>
    </row>
    <row r="28" spans="1:7" ht="15.75">
      <c r="A28" s="74">
        <v>2012.3</v>
      </c>
      <c r="B28" s="82" t="s">
        <v>49</v>
      </c>
      <c r="C28" s="83">
        <v>7500</v>
      </c>
      <c r="D28" s="11"/>
      <c r="E28" s="78">
        <f t="shared" si="0"/>
        <v>514949.06000000006</v>
      </c>
      <c r="F28" s="79" t="s">
        <v>14</v>
      </c>
    </row>
    <row r="29" spans="1:7" ht="15.75">
      <c r="A29" s="74">
        <v>2012.3</v>
      </c>
      <c r="B29" s="82" t="s">
        <v>19</v>
      </c>
      <c r="C29" s="83">
        <v>0.01</v>
      </c>
      <c r="D29" s="11"/>
      <c r="E29" s="78">
        <f t="shared" si="0"/>
        <v>514949.07000000007</v>
      </c>
      <c r="F29" s="79"/>
    </row>
    <row r="30" spans="1:7" ht="18.75" customHeight="1">
      <c r="A30" s="74">
        <v>2012.3</v>
      </c>
      <c r="B30" s="82" t="s">
        <v>12</v>
      </c>
      <c r="C30" s="83">
        <v>10000</v>
      </c>
      <c r="D30" s="11"/>
      <c r="E30" s="78">
        <f t="shared" si="0"/>
        <v>524949.07000000007</v>
      </c>
      <c r="F30" s="79" t="s">
        <v>14</v>
      </c>
    </row>
    <row r="31" spans="1:7" ht="15" customHeight="1">
      <c r="A31" s="74">
        <v>2012.3</v>
      </c>
      <c r="B31" s="82" t="s">
        <v>12</v>
      </c>
      <c r="C31" s="83">
        <v>3900</v>
      </c>
      <c r="D31" s="11"/>
      <c r="E31" s="78">
        <f t="shared" si="0"/>
        <v>528849.07000000007</v>
      </c>
      <c r="F31" s="79" t="s">
        <v>14</v>
      </c>
    </row>
    <row r="32" spans="1:7" ht="14.25" customHeight="1">
      <c r="A32" s="74">
        <v>2012.3</v>
      </c>
      <c r="B32" s="82" t="s">
        <v>13</v>
      </c>
      <c r="C32" s="83">
        <v>5700</v>
      </c>
      <c r="D32" s="11"/>
      <c r="E32" s="78">
        <f t="shared" si="0"/>
        <v>534549.07000000007</v>
      </c>
      <c r="F32" s="79" t="s">
        <v>14</v>
      </c>
    </row>
    <row r="33" spans="1:7" ht="12.75" customHeight="1">
      <c r="A33" s="74">
        <v>2012.3</v>
      </c>
      <c r="B33" s="82" t="s">
        <v>12</v>
      </c>
      <c r="C33" s="83">
        <v>10000</v>
      </c>
      <c r="D33" s="11"/>
      <c r="E33" s="78">
        <f t="shared" si="0"/>
        <v>544549.07000000007</v>
      </c>
      <c r="F33" s="79" t="s">
        <v>15</v>
      </c>
    </row>
    <row r="34" spans="1:7" ht="16.5" customHeight="1">
      <c r="A34" s="74">
        <v>2012.3</v>
      </c>
      <c r="B34" s="82" t="s">
        <v>12</v>
      </c>
      <c r="C34" s="83">
        <v>3200</v>
      </c>
      <c r="D34" s="11"/>
      <c r="E34" s="78">
        <f t="shared" si="0"/>
        <v>547749.07000000007</v>
      </c>
      <c r="F34" s="79" t="s">
        <v>15</v>
      </c>
    </row>
    <row r="35" spans="1:7" ht="18" customHeight="1">
      <c r="A35" s="74">
        <v>2012.3</v>
      </c>
      <c r="B35" s="82" t="s">
        <v>13</v>
      </c>
      <c r="C35" s="83">
        <v>9020</v>
      </c>
      <c r="D35" s="11"/>
      <c r="E35" s="78">
        <f t="shared" si="0"/>
        <v>556769.07000000007</v>
      </c>
      <c r="F35" s="79" t="s">
        <v>15</v>
      </c>
    </row>
    <row r="36" spans="1:7" ht="24">
      <c r="A36" s="74">
        <v>2012.3</v>
      </c>
      <c r="B36" s="82" t="s">
        <v>11</v>
      </c>
      <c r="C36" s="83">
        <v>2820</v>
      </c>
      <c r="D36" s="11"/>
      <c r="E36" s="78">
        <f t="shared" si="0"/>
        <v>559589.07000000007</v>
      </c>
      <c r="F36" s="79" t="s">
        <v>14</v>
      </c>
    </row>
    <row r="37" spans="1:7" ht="15.75">
      <c r="A37" s="74">
        <v>2012.3</v>
      </c>
      <c r="B37" s="82" t="s">
        <v>7</v>
      </c>
      <c r="C37" s="83">
        <v>1000</v>
      </c>
      <c r="D37" s="11"/>
      <c r="E37" s="78">
        <f t="shared" si="0"/>
        <v>560589.07000000007</v>
      </c>
      <c r="F37" s="79"/>
    </row>
    <row r="38" spans="1:7" ht="15.75">
      <c r="A38" s="74">
        <v>2012.3</v>
      </c>
      <c r="B38" s="82" t="s">
        <v>50</v>
      </c>
      <c r="C38" s="83">
        <v>10000</v>
      </c>
      <c r="D38" s="11"/>
      <c r="E38" s="78">
        <f t="shared" si="0"/>
        <v>570589.07000000007</v>
      </c>
      <c r="F38" s="79"/>
    </row>
    <row r="39" spans="1:7" ht="15.75">
      <c r="A39" s="74">
        <v>2012.3</v>
      </c>
      <c r="B39" s="82" t="s">
        <v>50</v>
      </c>
      <c r="C39" s="83">
        <v>10000</v>
      </c>
      <c r="D39" s="11"/>
      <c r="E39" s="78">
        <f t="shared" si="0"/>
        <v>580589.07000000007</v>
      </c>
      <c r="F39" s="79"/>
    </row>
    <row r="40" spans="1:7" ht="15.75">
      <c r="A40" s="74">
        <v>2012.3</v>
      </c>
      <c r="B40" s="82" t="s">
        <v>50</v>
      </c>
      <c r="C40" s="83">
        <v>5000</v>
      </c>
      <c r="D40" s="11"/>
      <c r="E40" s="78">
        <f t="shared" si="0"/>
        <v>585589.07000000007</v>
      </c>
      <c r="F40" s="79"/>
    </row>
    <row r="41" spans="1:7" ht="15.75">
      <c r="A41" s="74">
        <v>2012.3</v>
      </c>
      <c r="B41" s="82" t="s">
        <v>50</v>
      </c>
      <c r="C41" s="83">
        <v>10000</v>
      </c>
      <c r="D41" s="11"/>
      <c r="E41" s="78">
        <f t="shared" si="0"/>
        <v>595589.07000000007</v>
      </c>
      <c r="F41" s="79"/>
    </row>
    <row r="42" spans="1:7" ht="15.75">
      <c r="A42" s="74">
        <v>2012.3</v>
      </c>
      <c r="B42" s="82" t="s">
        <v>50</v>
      </c>
      <c r="C42" s="83">
        <v>7000</v>
      </c>
      <c r="D42" s="11"/>
      <c r="E42" s="78">
        <f t="shared" si="0"/>
        <v>602589.07000000007</v>
      </c>
      <c r="F42" s="79"/>
    </row>
    <row r="43" spans="1:7" ht="15.75">
      <c r="A43" s="74">
        <v>2012.3</v>
      </c>
      <c r="B43" s="82" t="s">
        <v>10</v>
      </c>
      <c r="C43" s="83">
        <v>300</v>
      </c>
      <c r="D43" s="11"/>
      <c r="E43" s="78">
        <f t="shared" si="0"/>
        <v>602889.07000000007</v>
      </c>
      <c r="F43" s="79"/>
    </row>
    <row r="44" spans="1:7" ht="18" customHeight="1">
      <c r="A44" s="74">
        <v>2012.3</v>
      </c>
      <c r="B44" s="82" t="s">
        <v>19</v>
      </c>
      <c r="C44" s="83">
        <v>0.01</v>
      </c>
      <c r="D44" s="11"/>
      <c r="E44" s="78">
        <f t="shared" si="0"/>
        <v>602889.08000000007</v>
      </c>
      <c r="F44" s="79"/>
    </row>
    <row r="45" spans="1:7" ht="15.75">
      <c r="A45" s="74">
        <v>2012.3</v>
      </c>
      <c r="B45" s="82" t="s">
        <v>51</v>
      </c>
      <c r="C45" s="83">
        <v>130</v>
      </c>
      <c r="D45" s="11"/>
      <c r="E45" s="78">
        <f t="shared" si="0"/>
        <v>603019.08000000007</v>
      </c>
      <c r="F45" s="79"/>
    </row>
    <row r="46" spans="1:7" s="81" customFormat="1" ht="24">
      <c r="A46" s="74">
        <v>2012.3</v>
      </c>
      <c r="B46" s="82" t="s">
        <v>35</v>
      </c>
      <c r="C46" s="83">
        <v>25000</v>
      </c>
      <c r="D46" s="11"/>
      <c r="E46" s="78">
        <f t="shared" si="0"/>
        <v>628019.08000000007</v>
      </c>
      <c r="F46" s="79" t="s">
        <v>14</v>
      </c>
      <c r="G46" s="80"/>
    </row>
    <row r="47" spans="1:7" s="81" customFormat="1" ht="24">
      <c r="A47" s="74">
        <v>2012.3</v>
      </c>
      <c r="B47" s="82" t="s">
        <v>52</v>
      </c>
      <c r="C47" s="84">
        <v>10000</v>
      </c>
      <c r="D47" s="11"/>
      <c r="E47" s="78">
        <f t="shared" si="0"/>
        <v>638019.08000000007</v>
      </c>
      <c r="F47" s="79" t="s">
        <v>14</v>
      </c>
      <c r="G47" s="80"/>
    </row>
    <row r="48" spans="1:7" s="81" customFormat="1" ht="24">
      <c r="A48" s="74">
        <v>2012.3</v>
      </c>
      <c r="B48" s="82" t="s">
        <v>52</v>
      </c>
      <c r="C48" s="84">
        <v>15000</v>
      </c>
      <c r="D48" s="11"/>
      <c r="E48" s="78">
        <f t="shared" si="0"/>
        <v>653019.08000000007</v>
      </c>
      <c r="F48" s="79" t="s">
        <v>14</v>
      </c>
      <c r="G48" s="80"/>
    </row>
    <row r="49" spans="1:7" ht="15.75">
      <c r="A49" s="74">
        <v>2012.3</v>
      </c>
      <c r="B49" s="75" t="s">
        <v>20</v>
      </c>
      <c r="C49" s="85">
        <v>1</v>
      </c>
      <c r="D49" s="11"/>
      <c r="E49" s="78">
        <f t="shared" si="0"/>
        <v>653020.08000000007</v>
      </c>
      <c r="F49" s="79"/>
    </row>
    <row r="50" spans="1:7" s="81" customFormat="1" ht="24">
      <c r="A50" s="74">
        <v>2012.3</v>
      </c>
      <c r="B50" s="75" t="s">
        <v>92</v>
      </c>
      <c r="C50" s="85">
        <v>30482.33</v>
      </c>
      <c r="D50" s="11"/>
      <c r="E50" s="78">
        <f t="shared" si="0"/>
        <v>683502.41</v>
      </c>
      <c r="F50" s="79" t="s">
        <v>39</v>
      </c>
      <c r="G50" s="80"/>
    </row>
    <row r="51" spans="1:7" s="81" customFormat="1" ht="15.75">
      <c r="A51" s="74">
        <v>2012.3</v>
      </c>
      <c r="B51" s="75" t="s">
        <v>53</v>
      </c>
      <c r="C51" s="85">
        <v>30000</v>
      </c>
      <c r="D51" s="11"/>
      <c r="E51" s="78">
        <f t="shared" si="0"/>
        <v>713502.41</v>
      </c>
      <c r="F51" s="79"/>
      <c r="G51" s="80"/>
    </row>
    <row r="52" spans="1:7" ht="15.75">
      <c r="A52" s="88">
        <v>2012.4</v>
      </c>
      <c r="B52" s="75" t="s">
        <v>21</v>
      </c>
      <c r="C52" s="85">
        <v>100000</v>
      </c>
      <c r="D52" s="11"/>
      <c r="E52" s="78">
        <f t="shared" si="0"/>
        <v>813502.41</v>
      </c>
      <c r="F52" s="79"/>
    </row>
    <row r="53" spans="1:7" ht="15.75">
      <c r="A53" s="88">
        <v>2012.4</v>
      </c>
      <c r="B53" s="75" t="s">
        <v>22</v>
      </c>
      <c r="C53" s="85">
        <v>10000</v>
      </c>
      <c r="D53" s="11"/>
      <c r="E53" s="78">
        <f t="shared" si="0"/>
        <v>823502.41</v>
      </c>
      <c r="F53" s="79"/>
    </row>
    <row r="54" spans="1:7" ht="15.75">
      <c r="A54" s="88">
        <v>2012.4</v>
      </c>
      <c r="B54" s="75" t="s">
        <v>23</v>
      </c>
      <c r="C54" s="85">
        <v>10000</v>
      </c>
      <c r="D54" s="11"/>
      <c r="E54" s="78">
        <f t="shared" si="0"/>
        <v>833502.41</v>
      </c>
      <c r="F54" s="79"/>
    </row>
    <row r="55" spans="1:7" ht="24">
      <c r="A55" s="88">
        <v>2012.4</v>
      </c>
      <c r="B55" s="75" t="s">
        <v>54</v>
      </c>
      <c r="C55" s="85">
        <v>5000</v>
      </c>
      <c r="D55" s="11"/>
      <c r="E55" s="78">
        <f t="shared" si="0"/>
        <v>838502.41</v>
      </c>
      <c r="F55" s="79"/>
    </row>
    <row r="56" spans="1:7" ht="15.75">
      <c r="A56" s="88">
        <v>2012.4</v>
      </c>
      <c r="B56" s="75" t="s">
        <v>24</v>
      </c>
      <c r="C56" s="85">
        <v>1</v>
      </c>
      <c r="D56" s="11"/>
      <c r="E56" s="78">
        <f t="shared" si="0"/>
        <v>838503.41</v>
      </c>
      <c r="F56" s="79"/>
    </row>
    <row r="57" spans="1:7" ht="15.75">
      <c r="A57" s="88">
        <v>2012.4</v>
      </c>
      <c r="B57" s="75" t="s">
        <v>25</v>
      </c>
      <c r="C57" s="85">
        <v>0.01</v>
      </c>
      <c r="D57" s="11"/>
      <c r="E57" s="78">
        <f t="shared" si="0"/>
        <v>838503.42</v>
      </c>
      <c r="F57" s="79"/>
    </row>
    <row r="58" spans="1:7" ht="15.75">
      <c r="A58" s="88">
        <v>2012.4</v>
      </c>
      <c r="B58" s="75" t="s">
        <v>26</v>
      </c>
      <c r="C58" s="85">
        <v>300</v>
      </c>
      <c r="D58" s="11"/>
      <c r="E58" s="78">
        <f t="shared" si="0"/>
        <v>838803.42</v>
      </c>
      <c r="F58" s="79"/>
    </row>
    <row r="59" spans="1:7" ht="15.75">
      <c r="A59" s="88">
        <v>2012.4</v>
      </c>
      <c r="B59" s="75" t="s">
        <v>27</v>
      </c>
      <c r="C59" s="85">
        <v>1000</v>
      </c>
      <c r="D59" s="11"/>
      <c r="E59" s="78">
        <f t="shared" si="0"/>
        <v>839803.42</v>
      </c>
      <c r="F59" s="79"/>
    </row>
    <row r="60" spans="1:7" ht="15.75">
      <c r="A60" s="88">
        <v>2012.4</v>
      </c>
      <c r="B60" s="75" t="s">
        <v>55</v>
      </c>
      <c r="C60" s="85">
        <v>5500</v>
      </c>
      <c r="D60" s="11"/>
      <c r="E60" s="78">
        <f t="shared" si="0"/>
        <v>845303.42</v>
      </c>
      <c r="F60" s="79"/>
    </row>
    <row r="61" spans="1:7" ht="15.75">
      <c r="A61" s="88">
        <v>2012.4</v>
      </c>
      <c r="B61" s="75" t="s">
        <v>56</v>
      </c>
      <c r="C61" s="85">
        <v>2000</v>
      </c>
      <c r="D61" s="11"/>
      <c r="E61" s="78">
        <f t="shared" si="0"/>
        <v>847303.42</v>
      </c>
      <c r="F61" s="79"/>
    </row>
    <row r="62" spans="1:7" ht="15.75">
      <c r="A62" s="88">
        <v>2012.4</v>
      </c>
      <c r="B62" s="75" t="s">
        <v>57</v>
      </c>
      <c r="C62" s="85">
        <v>7500</v>
      </c>
      <c r="D62" s="11"/>
      <c r="E62" s="78">
        <f t="shared" si="0"/>
        <v>854803.42</v>
      </c>
      <c r="F62" s="79"/>
    </row>
    <row r="63" spans="1:7" ht="15.75">
      <c r="A63" s="88">
        <v>2012.4</v>
      </c>
      <c r="B63" s="75" t="s">
        <v>58</v>
      </c>
      <c r="C63" s="85">
        <v>3000</v>
      </c>
      <c r="D63" s="11"/>
      <c r="E63" s="78">
        <f t="shared" si="0"/>
        <v>857803.42</v>
      </c>
      <c r="F63" s="79"/>
    </row>
    <row r="64" spans="1:7" ht="15.75">
      <c r="A64" s="88">
        <v>2012.4</v>
      </c>
      <c r="B64" s="75" t="s">
        <v>59</v>
      </c>
      <c r="C64" s="85">
        <v>7500</v>
      </c>
      <c r="D64" s="11"/>
      <c r="E64" s="78">
        <f t="shared" si="0"/>
        <v>865303.42</v>
      </c>
      <c r="F64" s="79"/>
    </row>
    <row r="65" spans="1:7" ht="15.75">
      <c r="A65" s="88">
        <v>2012.4</v>
      </c>
      <c r="B65" s="75" t="s">
        <v>60</v>
      </c>
      <c r="C65" s="85">
        <v>500</v>
      </c>
      <c r="D65" s="11"/>
      <c r="E65" s="78">
        <f t="shared" si="0"/>
        <v>865803.42</v>
      </c>
      <c r="F65" s="79"/>
    </row>
    <row r="66" spans="1:7" ht="15.75">
      <c r="A66" s="88">
        <v>2012.4</v>
      </c>
      <c r="B66" s="75" t="s">
        <v>61</v>
      </c>
      <c r="C66" s="85">
        <v>2000</v>
      </c>
      <c r="D66" s="11"/>
      <c r="E66" s="78">
        <f t="shared" si="0"/>
        <v>867803.42</v>
      </c>
      <c r="F66" s="79"/>
    </row>
    <row r="67" spans="1:7" s="81" customFormat="1" ht="28.5" customHeight="1">
      <c r="A67" s="74">
        <v>2012.4</v>
      </c>
      <c r="B67" s="75" t="s">
        <v>35</v>
      </c>
      <c r="C67" s="84">
        <v>25000</v>
      </c>
      <c r="D67" s="11"/>
      <c r="E67" s="78">
        <f t="shared" si="0"/>
        <v>892803.42</v>
      </c>
      <c r="F67" s="79" t="s">
        <v>14</v>
      </c>
      <c r="G67" s="80"/>
    </row>
    <row r="68" spans="1:7">
      <c r="A68" s="24">
        <v>2012.4</v>
      </c>
      <c r="B68" s="13" t="s">
        <v>8</v>
      </c>
      <c r="C68" s="9"/>
      <c r="D68" s="27">
        <v>239448</v>
      </c>
      <c r="E68" s="25">
        <f t="shared" si="0"/>
        <v>653355.42000000004</v>
      </c>
      <c r="F68" s="1"/>
    </row>
    <row r="69" spans="1:7" ht="15.75">
      <c r="A69" s="74">
        <v>2012.4</v>
      </c>
      <c r="B69" s="75" t="s">
        <v>28</v>
      </c>
      <c r="C69" s="90">
        <v>0.1</v>
      </c>
      <c r="D69" s="11"/>
      <c r="E69" s="78">
        <f t="shared" si="0"/>
        <v>653355.52000000002</v>
      </c>
      <c r="F69" s="79"/>
    </row>
    <row r="70" spans="1:7" ht="15.75">
      <c r="A70" s="74">
        <v>2012.4</v>
      </c>
      <c r="B70" s="75" t="s">
        <v>31</v>
      </c>
      <c r="C70" s="90">
        <v>0.01</v>
      </c>
      <c r="D70" s="11"/>
      <c r="E70" s="78">
        <f t="shared" ref="E70:E134" si="1">E69+C70-D70</f>
        <v>653355.53</v>
      </c>
      <c r="F70" s="79"/>
    </row>
    <row r="71" spans="1:7" ht="24">
      <c r="A71" s="74">
        <v>2012.4</v>
      </c>
      <c r="B71" s="75" t="s">
        <v>62</v>
      </c>
      <c r="C71" s="90">
        <v>2000</v>
      </c>
      <c r="D71" s="11"/>
      <c r="E71" s="78">
        <f t="shared" si="1"/>
        <v>655355.53</v>
      </c>
      <c r="F71" s="79"/>
    </row>
    <row r="72" spans="1:7" ht="15.75">
      <c r="A72" s="74">
        <v>2012.4</v>
      </c>
      <c r="B72" s="75" t="s">
        <v>63</v>
      </c>
      <c r="C72" s="90">
        <v>3944</v>
      </c>
      <c r="D72" s="11"/>
      <c r="E72" s="78">
        <f t="shared" si="1"/>
        <v>659299.53</v>
      </c>
      <c r="F72" s="79"/>
    </row>
    <row r="73" spans="1:7" ht="15.75">
      <c r="A73" s="74">
        <v>2012.4</v>
      </c>
      <c r="B73" s="75" t="s">
        <v>29</v>
      </c>
      <c r="C73" s="90">
        <v>100</v>
      </c>
      <c r="D73" s="11"/>
      <c r="E73" s="78">
        <f t="shared" si="1"/>
        <v>659399.53</v>
      </c>
      <c r="F73" s="79"/>
    </row>
    <row r="74" spans="1:7" ht="15.75">
      <c r="A74" s="74">
        <v>2012.4</v>
      </c>
      <c r="B74" s="75" t="s">
        <v>30</v>
      </c>
      <c r="C74" s="90">
        <v>75000</v>
      </c>
      <c r="D74" s="11"/>
      <c r="E74" s="78">
        <f t="shared" si="1"/>
        <v>734399.53</v>
      </c>
      <c r="F74" s="79"/>
    </row>
    <row r="75" spans="1:7" ht="15.75">
      <c r="A75" s="74">
        <v>2012.4</v>
      </c>
      <c r="B75" s="75" t="s">
        <v>64</v>
      </c>
      <c r="C75" s="90">
        <v>12486</v>
      </c>
      <c r="D75" s="11"/>
      <c r="E75" s="78">
        <f t="shared" si="1"/>
        <v>746885.53</v>
      </c>
      <c r="F75" s="79"/>
    </row>
    <row r="76" spans="1:7" s="81" customFormat="1" ht="15.75">
      <c r="A76" s="74">
        <v>2012.4</v>
      </c>
      <c r="B76" s="75" t="s">
        <v>65</v>
      </c>
      <c r="C76" s="90">
        <v>30000</v>
      </c>
      <c r="D76" s="11"/>
      <c r="E76" s="78">
        <f t="shared" si="1"/>
        <v>776885.53</v>
      </c>
      <c r="F76" s="79"/>
      <c r="G76" s="80"/>
    </row>
    <row r="77" spans="1:7" s="81" customFormat="1">
      <c r="A77" s="88">
        <v>2012.4</v>
      </c>
      <c r="B77" s="82" t="s">
        <v>66</v>
      </c>
      <c r="C77" s="84">
        <v>600</v>
      </c>
      <c r="D77" s="87"/>
      <c r="E77" s="78">
        <f t="shared" si="1"/>
        <v>777485.53</v>
      </c>
      <c r="F77" s="79" t="s">
        <v>14</v>
      </c>
      <c r="G77" s="80"/>
    </row>
    <row r="78" spans="1:7" s="81" customFormat="1" ht="15" customHeight="1">
      <c r="A78" s="74">
        <v>2012.4</v>
      </c>
      <c r="B78" s="86" t="s">
        <v>201</v>
      </c>
      <c r="C78" s="84">
        <v>5589.97</v>
      </c>
      <c r="D78" s="87"/>
      <c r="E78" s="78">
        <f t="shared" si="1"/>
        <v>783075.5</v>
      </c>
      <c r="F78" s="79" t="s">
        <v>14</v>
      </c>
      <c r="G78" s="80"/>
    </row>
    <row r="79" spans="1:7" s="81" customFormat="1" ht="15" customHeight="1">
      <c r="A79" s="74">
        <v>2012.4</v>
      </c>
      <c r="B79" s="86" t="s">
        <v>201</v>
      </c>
      <c r="C79" s="84">
        <v>7677.14</v>
      </c>
      <c r="D79" s="87"/>
      <c r="E79" s="78">
        <f t="shared" si="1"/>
        <v>790752.64</v>
      </c>
      <c r="F79" s="79" t="s">
        <v>14</v>
      </c>
      <c r="G79" s="80"/>
    </row>
    <row r="80" spans="1:7" s="81" customFormat="1" ht="24">
      <c r="A80" s="74">
        <v>2012.4</v>
      </c>
      <c r="B80" s="75" t="s">
        <v>52</v>
      </c>
      <c r="C80" s="84">
        <v>75000</v>
      </c>
      <c r="D80" s="87"/>
      <c r="E80" s="78">
        <f t="shared" si="1"/>
        <v>865752.64</v>
      </c>
      <c r="F80" s="79" t="s">
        <v>14</v>
      </c>
      <c r="G80" s="80"/>
    </row>
    <row r="81" spans="1:7" s="81" customFormat="1" ht="18" customHeight="1">
      <c r="A81" s="74">
        <v>2012.5</v>
      </c>
      <c r="B81" s="89" t="s">
        <v>67</v>
      </c>
      <c r="C81" s="90">
        <v>600</v>
      </c>
      <c r="D81" s="91"/>
      <c r="E81" s="78">
        <f t="shared" si="1"/>
        <v>866352.64000000001</v>
      </c>
      <c r="F81" s="79" t="s">
        <v>14</v>
      </c>
      <c r="G81" s="80"/>
    </row>
    <row r="82" spans="1:7" s="81" customFormat="1">
      <c r="A82" s="74">
        <v>2012.5</v>
      </c>
      <c r="B82" s="89" t="s">
        <v>68</v>
      </c>
      <c r="C82" s="90">
        <v>600</v>
      </c>
      <c r="D82" s="91"/>
      <c r="E82" s="78">
        <f t="shared" si="1"/>
        <v>866952.64</v>
      </c>
      <c r="F82" s="79" t="s">
        <v>14</v>
      </c>
      <c r="G82" s="80"/>
    </row>
    <row r="83" spans="1:7" s="81" customFormat="1">
      <c r="A83" s="74">
        <v>2012.5</v>
      </c>
      <c r="B83" s="89" t="s">
        <v>45</v>
      </c>
      <c r="C83" s="92">
        <v>80000</v>
      </c>
      <c r="D83" s="91"/>
      <c r="E83" s="78">
        <f t="shared" si="1"/>
        <v>946952.64</v>
      </c>
      <c r="F83" s="79" t="s">
        <v>14</v>
      </c>
      <c r="G83" s="80"/>
    </row>
    <row r="84" spans="1:7" s="81" customFormat="1">
      <c r="A84" s="74">
        <v>2012.5</v>
      </c>
      <c r="B84" s="89" t="s">
        <v>69</v>
      </c>
      <c r="C84" s="90">
        <v>7500</v>
      </c>
      <c r="D84" s="91"/>
      <c r="E84" s="78">
        <f t="shared" si="1"/>
        <v>954452.64</v>
      </c>
      <c r="F84" s="79" t="s">
        <v>39</v>
      </c>
      <c r="G84" s="80"/>
    </row>
    <row r="85" spans="1:7" s="81" customFormat="1">
      <c r="A85" s="74">
        <v>2012.5</v>
      </c>
      <c r="B85" s="86" t="s">
        <v>201</v>
      </c>
      <c r="C85" s="93">
        <v>5302.41</v>
      </c>
      <c r="D85" s="91"/>
      <c r="E85" s="78">
        <f t="shared" si="1"/>
        <v>959755.05</v>
      </c>
      <c r="F85" s="79" t="s">
        <v>14</v>
      </c>
      <c r="G85" s="80"/>
    </row>
    <row r="86" spans="1:7" s="81" customFormat="1" ht="25.5" customHeight="1">
      <c r="A86" s="74">
        <v>2012.5</v>
      </c>
      <c r="B86" s="89" t="s">
        <v>35</v>
      </c>
      <c r="C86" s="90">
        <v>25000</v>
      </c>
      <c r="D86" s="91"/>
      <c r="E86" s="78">
        <f t="shared" si="1"/>
        <v>984755.05</v>
      </c>
      <c r="F86" s="79" t="s">
        <v>14</v>
      </c>
      <c r="G86" s="80"/>
    </row>
    <row r="87" spans="1:7" s="81" customFormat="1">
      <c r="A87" s="74">
        <v>2012.5</v>
      </c>
      <c r="B87" s="89" t="s">
        <v>70</v>
      </c>
      <c r="C87" s="90">
        <v>2000</v>
      </c>
      <c r="D87" s="91"/>
      <c r="E87" s="78">
        <f t="shared" si="1"/>
        <v>986755.05</v>
      </c>
      <c r="F87" s="79" t="s">
        <v>14</v>
      </c>
      <c r="G87" s="80"/>
    </row>
    <row r="88" spans="1:7" s="81" customFormat="1" ht="26.25" customHeight="1">
      <c r="A88" s="74">
        <v>2012.5</v>
      </c>
      <c r="B88" s="89" t="s">
        <v>40</v>
      </c>
      <c r="C88" s="90">
        <v>50000</v>
      </c>
      <c r="D88" s="91"/>
      <c r="E88" s="78">
        <f t="shared" si="1"/>
        <v>1036755.05</v>
      </c>
      <c r="F88" s="79" t="s">
        <v>14</v>
      </c>
      <c r="G88" s="80"/>
    </row>
    <row r="89" spans="1:7" ht="26.25" customHeight="1">
      <c r="A89" s="74">
        <v>2012.5</v>
      </c>
      <c r="B89" s="118" t="s">
        <v>211</v>
      </c>
      <c r="C89" s="90">
        <v>2000</v>
      </c>
      <c r="D89" s="91"/>
      <c r="E89" s="78">
        <f t="shared" si="1"/>
        <v>1038755.05</v>
      </c>
      <c r="F89" s="79" t="s">
        <v>15</v>
      </c>
    </row>
    <row r="90" spans="1:7" ht="14.25" customHeight="1">
      <c r="A90" s="74">
        <v>2012.5</v>
      </c>
      <c r="B90" s="118" t="s">
        <v>71</v>
      </c>
      <c r="C90" s="90">
        <v>7500</v>
      </c>
      <c r="D90" s="91"/>
      <c r="E90" s="78">
        <f t="shared" si="1"/>
        <v>1046255.05</v>
      </c>
      <c r="F90" s="79" t="s">
        <v>15</v>
      </c>
    </row>
    <row r="91" spans="1:7" ht="14.25" customHeight="1">
      <c r="A91" s="74">
        <v>2012.5</v>
      </c>
      <c r="B91" s="118" t="s">
        <v>72</v>
      </c>
      <c r="C91" s="90">
        <v>3970</v>
      </c>
      <c r="D91" s="91"/>
      <c r="E91" s="78">
        <f t="shared" si="1"/>
        <v>1050225.05</v>
      </c>
      <c r="F91" s="79" t="s">
        <v>15</v>
      </c>
    </row>
    <row r="92" spans="1:7" s="32" customFormat="1">
      <c r="A92" s="24">
        <v>2012.5</v>
      </c>
      <c r="B92" s="30" t="s">
        <v>73</v>
      </c>
      <c r="C92" s="31"/>
      <c r="D92" s="10">
        <v>184462</v>
      </c>
      <c r="E92" s="25">
        <f t="shared" si="1"/>
        <v>865763.05</v>
      </c>
      <c r="F92" s="31"/>
      <c r="G92" s="41"/>
    </row>
    <row r="93" spans="1:7" s="32" customFormat="1" ht="15.75">
      <c r="A93" s="74">
        <v>2012.5</v>
      </c>
      <c r="B93" s="75" t="s">
        <v>87</v>
      </c>
      <c r="C93" s="93">
        <v>600</v>
      </c>
      <c r="D93" s="11"/>
      <c r="E93" s="78">
        <f t="shared" si="1"/>
        <v>866363.05</v>
      </c>
      <c r="F93" s="79" t="s">
        <v>14</v>
      </c>
      <c r="G93" s="41"/>
    </row>
    <row r="94" spans="1:7" s="32" customFormat="1" ht="15.75">
      <c r="A94" s="74">
        <v>2012.5</v>
      </c>
      <c r="B94" s="75" t="s">
        <v>76</v>
      </c>
      <c r="C94" s="93">
        <v>600</v>
      </c>
      <c r="D94" s="11"/>
      <c r="E94" s="78">
        <f t="shared" si="1"/>
        <v>866963.05</v>
      </c>
      <c r="F94" s="79" t="s">
        <v>14</v>
      </c>
      <c r="G94" s="41"/>
    </row>
    <row r="95" spans="1:7" s="32" customFormat="1" ht="15.75">
      <c r="A95" s="74">
        <v>2012.5</v>
      </c>
      <c r="B95" s="75" t="s">
        <v>77</v>
      </c>
      <c r="C95" s="93">
        <v>264</v>
      </c>
      <c r="D95" s="11"/>
      <c r="E95" s="78">
        <f t="shared" si="1"/>
        <v>867227.05</v>
      </c>
      <c r="F95" s="79" t="s">
        <v>14</v>
      </c>
      <c r="G95" s="41"/>
    </row>
    <row r="96" spans="1:7" s="32" customFormat="1" ht="15.75">
      <c r="A96" s="74">
        <v>2012.5</v>
      </c>
      <c r="B96" s="75" t="s">
        <v>78</v>
      </c>
      <c r="C96" s="93">
        <v>600</v>
      </c>
      <c r="D96" s="11"/>
      <c r="E96" s="78">
        <f t="shared" si="1"/>
        <v>867827.05</v>
      </c>
      <c r="F96" s="79" t="s">
        <v>14</v>
      </c>
      <c r="G96" s="41"/>
    </row>
    <row r="97" spans="1:7" s="32" customFormat="1" ht="15.75">
      <c r="A97" s="74">
        <v>2012.5</v>
      </c>
      <c r="B97" s="75" t="s">
        <v>79</v>
      </c>
      <c r="C97" s="93">
        <v>500</v>
      </c>
      <c r="D97" s="11"/>
      <c r="E97" s="78">
        <f t="shared" si="1"/>
        <v>868327.05</v>
      </c>
      <c r="F97" s="79" t="s">
        <v>14</v>
      </c>
      <c r="G97" s="41"/>
    </row>
    <row r="98" spans="1:7" s="95" customFormat="1" ht="24">
      <c r="A98" s="74">
        <v>2012.5</v>
      </c>
      <c r="B98" s="75" t="s">
        <v>89</v>
      </c>
      <c r="C98" s="93">
        <v>159449.32999999999</v>
      </c>
      <c r="D98" s="11"/>
      <c r="E98" s="78">
        <f t="shared" si="1"/>
        <v>1027776.38</v>
      </c>
      <c r="F98" s="79" t="s">
        <v>14</v>
      </c>
      <c r="G98" s="94"/>
    </row>
    <row r="99" spans="1:7" s="32" customFormat="1" ht="24">
      <c r="A99" s="74">
        <v>2012.6</v>
      </c>
      <c r="B99" s="75" t="s">
        <v>80</v>
      </c>
      <c r="C99" s="93">
        <v>3800</v>
      </c>
      <c r="D99" s="11"/>
      <c r="E99" s="78">
        <f t="shared" si="1"/>
        <v>1031576.38</v>
      </c>
      <c r="F99" s="79" t="s">
        <v>14</v>
      </c>
      <c r="G99" s="41"/>
    </row>
    <row r="100" spans="1:7" s="32" customFormat="1" ht="15.75">
      <c r="A100" s="74">
        <v>2012.6</v>
      </c>
      <c r="B100" s="75" t="s">
        <v>81</v>
      </c>
      <c r="C100" s="93">
        <v>1100</v>
      </c>
      <c r="D100" s="11"/>
      <c r="E100" s="78">
        <f t="shared" si="1"/>
        <v>1032676.38</v>
      </c>
      <c r="F100" s="79" t="s">
        <v>14</v>
      </c>
      <c r="G100" s="41"/>
    </row>
    <row r="101" spans="1:7" s="32" customFormat="1" ht="15.75">
      <c r="A101" s="74">
        <v>2012.6</v>
      </c>
      <c r="B101" s="117" t="s">
        <v>212</v>
      </c>
      <c r="C101" s="93">
        <v>15000</v>
      </c>
      <c r="D101" s="11"/>
      <c r="E101" s="78">
        <f t="shared" si="1"/>
        <v>1047676.38</v>
      </c>
      <c r="F101" s="79" t="s">
        <v>14</v>
      </c>
      <c r="G101" s="41"/>
    </row>
    <row r="102" spans="1:7" s="32" customFormat="1" ht="17.25" customHeight="1">
      <c r="A102" s="74">
        <v>2012.6</v>
      </c>
      <c r="B102" s="75" t="s">
        <v>82</v>
      </c>
      <c r="C102" s="93">
        <v>10000</v>
      </c>
      <c r="D102" s="11"/>
      <c r="E102" s="78">
        <f t="shared" si="1"/>
        <v>1057676.3799999999</v>
      </c>
      <c r="F102" s="11"/>
      <c r="G102" s="41"/>
    </row>
    <row r="103" spans="1:7" s="32" customFormat="1" ht="18" customHeight="1">
      <c r="A103" s="74">
        <v>2012.6</v>
      </c>
      <c r="B103" s="75" t="s">
        <v>83</v>
      </c>
      <c r="C103" s="93">
        <v>10000</v>
      </c>
      <c r="D103" s="11"/>
      <c r="E103" s="78">
        <f t="shared" si="1"/>
        <v>1067676.3799999999</v>
      </c>
      <c r="F103" s="11"/>
      <c r="G103" s="41"/>
    </row>
    <row r="104" spans="1:7" s="32" customFormat="1" ht="15.75">
      <c r="A104" s="74">
        <v>2012.6</v>
      </c>
      <c r="B104" s="75" t="s">
        <v>84</v>
      </c>
      <c r="C104" s="93">
        <v>10</v>
      </c>
      <c r="D104" s="11"/>
      <c r="E104" s="78">
        <f t="shared" si="1"/>
        <v>1067686.3799999999</v>
      </c>
      <c r="F104" s="11"/>
      <c r="G104" s="41"/>
    </row>
    <row r="105" spans="1:7" s="32" customFormat="1" ht="15.75">
      <c r="A105" s="74">
        <v>2012.6</v>
      </c>
      <c r="B105" s="117" t="s">
        <v>213</v>
      </c>
      <c r="C105" s="93">
        <v>2000</v>
      </c>
      <c r="D105" s="11"/>
      <c r="E105" s="78">
        <f t="shared" si="1"/>
        <v>1069686.3799999999</v>
      </c>
      <c r="F105" s="79" t="s">
        <v>14</v>
      </c>
      <c r="G105" s="41"/>
    </row>
    <row r="106" spans="1:7" s="32" customFormat="1" ht="24">
      <c r="A106" s="74">
        <v>2012.6</v>
      </c>
      <c r="B106" s="75" t="s">
        <v>11</v>
      </c>
      <c r="C106" s="93">
        <v>1840</v>
      </c>
      <c r="D106" s="11"/>
      <c r="E106" s="78">
        <f t="shared" si="1"/>
        <v>1071526.3799999999</v>
      </c>
      <c r="F106" s="79" t="s">
        <v>14</v>
      </c>
      <c r="G106" s="41"/>
    </row>
    <row r="107" spans="1:7" s="32" customFormat="1" ht="16.5" customHeight="1">
      <c r="A107" s="74">
        <v>2012.6</v>
      </c>
      <c r="B107" s="75" t="s">
        <v>12</v>
      </c>
      <c r="C107" s="93">
        <v>7600</v>
      </c>
      <c r="D107" s="11"/>
      <c r="E107" s="78">
        <f t="shared" si="1"/>
        <v>1079126.3799999999</v>
      </c>
      <c r="F107" s="79" t="s">
        <v>14</v>
      </c>
      <c r="G107" s="41"/>
    </row>
    <row r="108" spans="1:7" s="32" customFormat="1" ht="18" customHeight="1">
      <c r="A108" s="74">
        <v>2012.6</v>
      </c>
      <c r="B108" s="75" t="s">
        <v>12</v>
      </c>
      <c r="C108" s="93">
        <v>9059</v>
      </c>
      <c r="D108" s="11"/>
      <c r="E108" s="78">
        <f t="shared" si="1"/>
        <v>1088185.3799999999</v>
      </c>
      <c r="F108" s="79" t="s">
        <v>15</v>
      </c>
      <c r="G108" s="41"/>
    </row>
    <row r="109" spans="1:7" s="32" customFormat="1" ht="15.75">
      <c r="A109" s="74">
        <v>2012.6</v>
      </c>
      <c r="B109" s="75" t="s">
        <v>85</v>
      </c>
      <c r="C109" s="93">
        <v>2000</v>
      </c>
      <c r="D109" s="11"/>
      <c r="E109" s="78">
        <f t="shared" si="1"/>
        <v>1090185.3799999999</v>
      </c>
      <c r="F109" s="79" t="s">
        <v>14</v>
      </c>
      <c r="G109" s="41"/>
    </row>
    <row r="110" spans="1:7" s="95" customFormat="1">
      <c r="A110" s="74">
        <v>2012.6</v>
      </c>
      <c r="B110" s="105" t="s">
        <v>90</v>
      </c>
      <c r="C110" s="97">
        <v>5000</v>
      </c>
      <c r="D110" s="92"/>
      <c r="E110" s="78">
        <f t="shared" si="1"/>
        <v>1095185.3799999999</v>
      </c>
      <c r="F110" s="96" t="s">
        <v>39</v>
      </c>
      <c r="G110" s="94"/>
    </row>
    <row r="111" spans="1:7" s="95" customFormat="1">
      <c r="A111" s="74">
        <v>2012.6</v>
      </c>
      <c r="B111" s="105" t="s">
        <v>86</v>
      </c>
      <c r="C111" s="97">
        <v>5000</v>
      </c>
      <c r="D111" s="92"/>
      <c r="E111" s="78">
        <f t="shared" si="1"/>
        <v>1100185.3799999999</v>
      </c>
      <c r="F111" s="96" t="s">
        <v>39</v>
      </c>
      <c r="G111" s="94"/>
    </row>
    <row r="112" spans="1:7" s="95" customFormat="1">
      <c r="A112" s="74">
        <v>2012.6</v>
      </c>
      <c r="B112" s="86" t="s">
        <v>201</v>
      </c>
      <c r="C112" s="96">
        <v>4433.5200000000004</v>
      </c>
      <c r="D112" s="92"/>
      <c r="E112" s="78">
        <f t="shared" si="1"/>
        <v>1104618.8999999999</v>
      </c>
      <c r="F112" s="79" t="s">
        <v>14</v>
      </c>
      <c r="G112" s="94"/>
    </row>
    <row r="113" spans="1:7" s="32" customFormat="1">
      <c r="A113" s="24">
        <v>2012.6</v>
      </c>
      <c r="B113" s="30" t="s">
        <v>88</v>
      </c>
      <c r="C113" s="31"/>
      <c r="D113" s="10">
        <v>120000</v>
      </c>
      <c r="E113" s="25">
        <f t="shared" si="1"/>
        <v>984618.89999999991</v>
      </c>
      <c r="F113" s="31"/>
      <c r="G113" s="41"/>
    </row>
    <row r="114" spans="1:7" s="32" customFormat="1" ht="17.25" customHeight="1">
      <c r="A114" s="74">
        <v>2012.6</v>
      </c>
      <c r="B114" s="75" t="s">
        <v>13</v>
      </c>
      <c r="C114" s="97">
        <v>4490</v>
      </c>
      <c r="D114" s="92"/>
      <c r="E114" s="78">
        <f t="shared" si="1"/>
        <v>989108.89999999991</v>
      </c>
      <c r="F114" s="96" t="s">
        <v>14</v>
      </c>
      <c r="G114" s="41"/>
    </row>
    <row r="115" spans="1:7" s="32" customFormat="1" ht="14.25" customHeight="1">
      <c r="A115" s="74">
        <v>2012.6</v>
      </c>
      <c r="B115" s="75" t="s">
        <v>13</v>
      </c>
      <c r="C115" s="97">
        <v>1400</v>
      </c>
      <c r="D115" s="92"/>
      <c r="E115" s="78">
        <f t="shared" si="1"/>
        <v>990508.89999999991</v>
      </c>
      <c r="F115" s="96" t="s">
        <v>15</v>
      </c>
      <c r="G115" s="41"/>
    </row>
    <row r="116" spans="1:7" s="32" customFormat="1">
      <c r="A116" s="74">
        <v>2012.6</v>
      </c>
      <c r="B116" s="75" t="s">
        <v>122</v>
      </c>
      <c r="C116" s="97">
        <v>5000</v>
      </c>
      <c r="D116" s="92"/>
      <c r="E116" s="78">
        <f t="shared" si="1"/>
        <v>995508.89999999991</v>
      </c>
      <c r="F116" s="96" t="s">
        <v>124</v>
      </c>
      <c r="G116" s="41"/>
    </row>
    <row r="117" spans="1:7" s="32" customFormat="1">
      <c r="A117" s="74">
        <v>2012.6</v>
      </c>
      <c r="B117" s="75" t="s">
        <v>91</v>
      </c>
      <c r="C117" s="97">
        <v>5000</v>
      </c>
      <c r="D117" s="92"/>
      <c r="E117" s="78">
        <f t="shared" si="1"/>
        <v>1000508.8999999999</v>
      </c>
      <c r="F117" s="96" t="s">
        <v>124</v>
      </c>
      <c r="G117" s="41"/>
    </row>
    <row r="118" spans="1:7" s="32" customFormat="1" ht="15.75" customHeight="1">
      <c r="A118" s="74">
        <v>2012.6</v>
      </c>
      <c r="B118" s="119" t="s">
        <v>82</v>
      </c>
      <c r="C118" s="97">
        <v>10000</v>
      </c>
      <c r="D118" s="92"/>
      <c r="E118" s="78">
        <f t="shared" si="1"/>
        <v>1010508.8999999999</v>
      </c>
      <c r="F118" s="96"/>
      <c r="G118" s="41"/>
    </row>
    <row r="119" spans="1:7" s="95" customFormat="1">
      <c r="A119" s="74">
        <v>2012.6</v>
      </c>
      <c r="B119" s="89" t="s">
        <v>70</v>
      </c>
      <c r="C119" s="97">
        <v>2000</v>
      </c>
      <c r="D119" s="92"/>
      <c r="E119" s="78">
        <f t="shared" si="1"/>
        <v>1012508.8999999999</v>
      </c>
      <c r="F119" s="96"/>
      <c r="G119" s="94"/>
    </row>
    <row r="120" spans="1:7" s="95" customFormat="1" ht="24">
      <c r="A120" s="74">
        <v>2012.6</v>
      </c>
      <c r="B120" s="98" t="s">
        <v>35</v>
      </c>
      <c r="C120" s="97">
        <v>25000</v>
      </c>
      <c r="D120" s="92"/>
      <c r="E120" s="78">
        <f t="shared" si="1"/>
        <v>1037508.8999999999</v>
      </c>
      <c r="F120" s="96" t="s">
        <v>193</v>
      </c>
      <c r="G120" s="94"/>
    </row>
    <row r="121" spans="1:7" s="32" customFormat="1">
      <c r="A121" s="24">
        <v>2012.6</v>
      </c>
      <c r="B121" s="34" t="s">
        <v>8</v>
      </c>
      <c r="C121" s="33"/>
      <c r="D121" s="10">
        <v>350000</v>
      </c>
      <c r="E121" s="25">
        <f t="shared" si="1"/>
        <v>687508.89999999991</v>
      </c>
      <c r="F121" s="21"/>
      <c r="G121" s="41"/>
    </row>
    <row r="122" spans="1:7" s="18" customFormat="1" ht="12">
      <c r="A122" s="99">
        <v>2012.6</v>
      </c>
      <c r="B122" s="120" t="s">
        <v>96</v>
      </c>
      <c r="C122" s="121">
        <v>7500</v>
      </c>
      <c r="D122" s="22"/>
      <c r="E122" s="25">
        <f t="shared" si="1"/>
        <v>695008.89999999991</v>
      </c>
      <c r="F122" s="22"/>
      <c r="G122" s="42"/>
    </row>
    <row r="123" spans="1:7" s="18" customFormat="1" ht="12">
      <c r="A123" s="99">
        <v>2012.6</v>
      </c>
      <c r="B123" s="120" t="s">
        <v>97</v>
      </c>
      <c r="C123" s="121">
        <v>7500</v>
      </c>
      <c r="D123" s="22"/>
      <c r="E123" s="25">
        <f t="shared" si="1"/>
        <v>702508.89999999991</v>
      </c>
      <c r="F123" s="22"/>
      <c r="G123" s="42"/>
    </row>
    <row r="124" spans="1:7" s="18" customFormat="1" ht="12">
      <c r="A124" s="99">
        <v>2012.6</v>
      </c>
      <c r="B124" s="120" t="s">
        <v>98</v>
      </c>
      <c r="C124" s="121">
        <v>5000</v>
      </c>
      <c r="D124" s="22"/>
      <c r="E124" s="25">
        <f t="shared" si="1"/>
        <v>707508.89999999991</v>
      </c>
      <c r="F124" s="22"/>
      <c r="G124" s="42"/>
    </row>
    <row r="125" spans="1:7" s="18" customFormat="1" ht="12">
      <c r="A125" s="99">
        <v>2012.6</v>
      </c>
      <c r="B125" s="120" t="s">
        <v>99</v>
      </c>
      <c r="C125" s="121">
        <v>5000</v>
      </c>
      <c r="D125" s="22"/>
      <c r="E125" s="25">
        <f t="shared" si="1"/>
        <v>712508.89999999991</v>
      </c>
      <c r="F125" s="22"/>
      <c r="G125" s="42"/>
    </row>
    <row r="126" spans="1:7" s="125" customFormat="1" ht="12">
      <c r="A126" s="99">
        <v>2012.7</v>
      </c>
      <c r="B126" s="120" t="s">
        <v>93</v>
      </c>
      <c r="C126" s="121">
        <v>200</v>
      </c>
      <c r="D126" s="122"/>
      <c r="E126" s="78">
        <f t="shared" si="1"/>
        <v>712708.89999999991</v>
      </c>
      <c r="F126" s="123" t="s">
        <v>14</v>
      </c>
      <c r="G126" s="124"/>
    </row>
    <row r="127" spans="1:7" s="104" customFormat="1" ht="12">
      <c r="A127" s="99">
        <v>2012.7</v>
      </c>
      <c r="B127" s="100" t="s">
        <v>94</v>
      </c>
      <c r="C127" s="101">
        <v>300</v>
      </c>
      <c r="D127" s="102"/>
      <c r="E127" s="78">
        <f t="shared" si="1"/>
        <v>713008.89999999991</v>
      </c>
      <c r="F127" s="102" t="s">
        <v>14</v>
      </c>
      <c r="G127" s="103"/>
    </row>
    <row r="128" spans="1:7" s="104" customFormat="1" ht="24">
      <c r="A128" s="99">
        <v>2012.7</v>
      </c>
      <c r="B128" s="100" t="s">
        <v>95</v>
      </c>
      <c r="C128" s="101">
        <v>7500</v>
      </c>
      <c r="D128" s="102"/>
      <c r="E128" s="78">
        <f t="shared" si="1"/>
        <v>720508.89999999991</v>
      </c>
      <c r="F128" s="102" t="s">
        <v>39</v>
      </c>
      <c r="G128" s="103"/>
    </row>
    <row r="129" spans="1:7" s="104" customFormat="1" ht="24">
      <c r="A129" s="99">
        <v>2012.7</v>
      </c>
      <c r="B129" s="100" t="s">
        <v>35</v>
      </c>
      <c r="C129" s="101">
        <v>25000</v>
      </c>
      <c r="D129" s="102"/>
      <c r="E129" s="78">
        <f t="shared" si="1"/>
        <v>745508.89999999991</v>
      </c>
      <c r="F129" s="102" t="s">
        <v>14</v>
      </c>
      <c r="G129" s="103"/>
    </row>
    <row r="130" spans="1:7" s="104" customFormat="1" ht="12">
      <c r="A130" s="99">
        <v>2112.6999999999998</v>
      </c>
      <c r="B130" s="89" t="s">
        <v>70</v>
      </c>
      <c r="C130" s="101">
        <v>4000</v>
      </c>
      <c r="D130" s="102"/>
      <c r="E130" s="78">
        <f t="shared" si="1"/>
        <v>749508.89999999991</v>
      </c>
      <c r="F130" s="102" t="s">
        <v>14</v>
      </c>
      <c r="G130" s="103"/>
    </row>
    <row r="131" spans="1:7" s="125" customFormat="1" ht="15" customHeight="1">
      <c r="A131" s="99">
        <v>2012.7</v>
      </c>
      <c r="B131" s="120" t="s">
        <v>100</v>
      </c>
      <c r="C131" s="121">
        <v>6800</v>
      </c>
      <c r="D131" s="122"/>
      <c r="E131" s="78">
        <f t="shared" si="1"/>
        <v>756308.89999999991</v>
      </c>
      <c r="F131" s="123"/>
      <c r="G131" s="124"/>
    </row>
    <row r="132" spans="1:7" s="16" customFormat="1">
      <c r="A132" s="29">
        <v>2012.7</v>
      </c>
      <c r="B132" s="28" t="s">
        <v>125</v>
      </c>
      <c r="C132" s="29"/>
      <c r="D132" s="35">
        <v>5000</v>
      </c>
      <c r="E132" s="25">
        <f t="shared" si="1"/>
        <v>751308.89999999991</v>
      </c>
      <c r="F132" s="17"/>
      <c r="G132" s="44"/>
    </row>
    <row r="133" spans="1:7" s="32" customFormat="1">
      <c r="A133" s="29">
        <v>2012.7</v>
      </c>
      <c r="B133" s="28" t="s">
        <v>8</v>
      </c>
      <c r="C133" s="29"/>
      <c r="D133" s="36">
        <v>111280.69</v>
      </c>
      <c r="E133" s="25">
        <f t="shared" si="1"/>
        <v>640028.21</v>
      </c>
      <c r="F133" s="31"/>
      <c r="G133" s="41"/>
    </row>
    <row r="134" spans="1:7" s="32" customFormat="1">
      <c r="A134" s="29">
        <v>2012.7</v>
      </c>
      <c r="B134" s="28" t="s">
        <v>125</v>
      </c>
      <c r="C134" s="29"/>
      <c r="D134" s="36">
        <v>25000</v>
      </c>
      <c r="E134" s="25">
        <f t="shared" si="1"/>
        <v>615028.21</v>
      </c>
      <c r="F134" s="31"/>
      <c r="G134" s="41"/>
    </row>
    <row r="135" spans="1:7" s="32" customFormat="1">
      <c r="A135" s="29">
        <v>2012.7</v>
      </c>
      <c r="B135" s="30" t="s">
        <v>126</v>
      </c>
      <c r="C135" s="31"/>
      <c r="D135" s="37">
        <v>10000</v>
      </c>
      <c r="E135" s="25">
        <f t="shared" ref="E135:E198" si="2">E134+C135-D135</f>
        <v>605028.21</v>
      </c>
      <c r="F135" s="60"/>
      <c r="G135" s="41"/>
    </row>
    <row r="136" spans="1:7" s="19" customFormat="1" ht="12">
      <c r="A136" s="106">
        <v>2012.8</v>
      </c>
      <c r="B136" s="120" t="s">
        <v>101</v>
      </c>
      <c r="C136" s="121">
        <v>20</v>
      </c>
      <c r="D136" s="122"/>
      <c r="E136" s="78">
        <f t="shared" si="2"/>
        <v>605048.21</v>
      </c>
      <c r="F136" s="123"/>
      <c r="G136" s="43"/>
    </row>
    <row r="137" spans="1:7" s="19" customFormat="1" ht="12">
      <c r="A137" s="106">
        <v>2012.8</v>
      </c>
      <c r="B137" s="120" t="s">
        <v>102</v>
      </c>
      <c r="C137" s="121">
        <v>2000</v>
      </c>
      <c r="D137" s="122"/>
      <c r="E137" s="78">
        <f t="shared" si="2"/>
        <v>607048.21</v>
      </c>
      <c r="F137" s="122" t="s">
        <v>14</v>
      </c>
      <c r="G137" s="43"/>
    </row>
    <row r="138" spans="1:7" s="19" customFormat="1" ht="12">
      <c r="A138" s="106">
        <v>2012.8</v>
      </c>
      <c r="B138" s="120" t="s">
        <v>103</v>
      </c>
      <c r="C138" s="121">
        <v>3500</v>
      </c>
      <c r="D138" s="122"/>
      <c r="E138" s="78">
        <f t="shared" si="2"/>
        <v>610548.21</v>
      </c>
      <c r="F138" s="122"/>
      <c r="G138" s="43"/>
    </row>
    <row r="139" spans="1:7" s="125" customFormat="1" ht="12">
      <c r="A139" s="106">
        <v>2012.8</v>
      </c>
      <c r="B139" s="120" t="s">
        <v>104</v>
      </c>
      <c r="C139" s="121">
        <v>700</v>
      </c>
      <c r="D139" s="122"/>
      <c r="E139" s="78">
        <f t="shared" si="2"/>
        <v>611248.21</v>
      </c>
      <c r="F139" s="123" t="s">
        <v>14</v>
      </c>
      <c r="G139" s="124"/>
    </row>
    <row r="140" spans="1:7" s="125" customFormat="1" ht="12">
      <c r="A140" s="106">
        <v>2012.8</v>
      </c>
      <c r="B140" s="120" t="s">
        <v>105</v>
      </c>
      <c r="C140" s="121">
        <v>11000</v>
      </c>
      <c r="D140" s="122"/>
      <c r="E140" s="78">
        <f t="shared" si="2"/>
        <v>622248.21</v>
      </c>
      <c r="F140" s="123" t="s">
        <v>124</v>
      </c>
      <c r="G140" s="124"/>
    </row>
    <row r="141" spans="1:7" s="125" customFormat="1" ht="12">
      <c r="A141" s="106">
        <v>2012.8</v>
      </c>
      <c r="B141" s="120" t="s">
        <v>106</v>
      </c>
      <c r="C141" s="121">
        <v>1000</v>
      </c>
      <c r="D141" s="122"/>
      <c r="E141" s="78">
        <f t="shared" si="2"/>
        <v>623248.21</v>
      </c>
      <c r="F141" s="123"/>
      <c r="G141" s="124"/>
    </row>
    <row r="142" spans="1:7" s="125" customFormat="1" ht="12">
      <c r="A142" s="106">
        <v>2012.8</v>
      </c>
      <c r="B142" s="120" t="s">
        <v>107</v>
      </c>
      <c r="C142" s="121">
        <v>1000</v>
      </c>
      <c r="D142" s="122"/>
      <c r="E142" s="78">
        <f t="shared" si="2"/>
        <v>624248.21</v>
      </c>
      <c r="F142" s="123"/>
      <c r="G142" s="124"/>
    </row>
    <row r="143" spans="1:7" s="104" customFormat="1" ht="24">
      <c r="A143" s="106">
        <v>2012.8</v>
      </c>
      <c r="B143" s="109" t="s">
        <v>35</v>
      </c>
      <c r="C143" s="101">
        <v>25000</v>
      </c>
      <c r="D143" s="102"/>
      <c r="E143" s="78">
        <f t="shared" si="2"/>
        <v>649248.21</v>
      </c>
      <c r="F143" s="102" t="s">
        <v>14</v>
      </c>
      <c r="G143" s="103"/>
    </row>
    <row r="144" spans="1:7" s="18" customFormat="1" ht="12">
      <c r="A144" s="15">
        <v>2012.8</v>
      </c>
      <c r="B144" s="30" t="s">
        <v>88</v>
      </c>
      <c r="C144" s="14"/>
      <c r="D144" s="20">
        <v>100000</v>
      </c>
      <c r="E144" s="25">
        <f t="shared" si="2"/>
        <v>549248.21</v>
      </c>
      <c r="F144" s="22"/>
      <c r="G144" s="42"/>
    </row>
    <row r="145" spans="1:7" customFormat="1" ht="15.75">
      <c r="A145" s="106">
        <v>2012.8</v>
      </c>
      <c r="B145" s="75" t="s">
        <v>109</v>
      </c>
      <c r="C145" s="90">
        <v>1000</v>
      </c>
      <c r="D145" s="11"/>
      <c r="E145" s="78">
        <f t="shared" si="2"/>
        <v>550248.21</v>
      </c>
      <c r="F145" s="79"/>
      <c r="G145" s="45"/>
    </row>
    <row r="146" spans="1:7" customFormat="1" ht="15.75">
      <c r="A146" s="106">
        <v>2012.8</v>
      </c>
      <c r="B146" s="75" t="s">
        <v>110</v>
      </c>
      <c r="C146" s="90">
        <v>843</v>
      </c>
      <c r="D146" s="11"/>
      <c r="E146" s="78">
        <f t="shared" si="2"/>
        <v>551091.21</v>
      </c>
      <c r="F146" s="79" t="s">
        <v>14</v>
      </c>
      <c r="G146" s="45"/>
    </row>
    <row r="147" spans="1:7" customFormat="1" ht="15.75">
      <c r="A147" s="106">
        <v>2012.8</v>
      </c>
      <c r="B147" s="117" t="s">
        <v>214</v>
      </c>
      <c r="C147" s="90">
        <v>100</v>
      </c>
      <c r="D147" s="11"/>
      <c r="E147" s="78">
        <f t="shared" si="2"/>
        <v>551191.21</v>
      </c>
      <c r="F147" s="79" t="s">
        <v>14</v>
      </c>
      <c r="G147" s="45"/>
    </row>
    <row r="148" spans="1:7" customFormat="1" ht="15.75">
      <c r="A148" s="106">
        <v>2012.8</v>
      </c>
      <c r="B148" s="75" t="s">
        <v>111</v>
      </c>
      <c r="C148" s="90">
        <v>500</v>
      </c>
      <c r="D148" s="11"/>
      <c r="E148" s="78">
        <f t="shared" si="2"/>
        <v>551691.21</v>
      </c>
      <c r="F148" s="79" t="s">
        <v>14</v>
      </c>
      <c r="G148" s="45"/>
    </row>
    <row r="149" spans="1:7" customFormat="1" ht="15.75">
      <c r="A149" s="106">
        <v>2012.8</v>
      </c>
      <c r="B149" s="75" t="s">
        <v>112</v>
      </c>
      <c r="C149" s="90">
        <v>108</v>
      </c>
      <c r="D149" s="11"/>
      <c r="E149" s="78">
        <f t="shared" si="2"/>
        <v>551799.21</v>
      </c>
      <c r="F149" s="79" t="s">
        <v>14</v>
      </c>
      <c r="G149" s="45"/>
    </row>
    <row r="150" spans="1:7" customFormat="1" ht="15.75">
      <c r="A150" s="106">
        <v>2012.8</v>
      </c>
      <c r="B150" s="75" t="s">
        <v>113</v>
      </c>
      <c r="C150" s="90">
        <v>500</v>
      </c>
      <c r="D150" s="11"/>
      <c r="E150" s="78">
        <f t="shared" si="2"/>
        <v>552299.21</v>
      </c>
      <c r="F150" s="79" t="s">
        <v>14</v>
      </c>
      <c r="G150" s="45"/>
    </row>
    <row r="151" spans="1:7" customFormat="1" ht="15.75">
      <c r="A151" s="106">
        <v>2012.8</v>
      </c>
      <c r="B151" s="75" t="s">
        <v>113</v>
      </c>
      <c r="C151" s="90">
        <v>500</v>
      </c>
      <c r="D151" s="11"/>
      <c r="E151" s="78">
        <f t="shared" si="2"/>
        <v>552799.21</v>
      </c>
      <c r="F151" s="79" t="s">
        <v>14</v>
      </c>
      <c r="G151" s="45"/>
    </row>
    <row r="152" spans="1:7" customFormat="1" ht="15.75">
      <c r="A152" s="106">
        <v>2012.8</v>
      </c>
      <c r="B152" s="75" t="s">
        <v>114</v>
      </c>
      <c r="C152" s="90">
        <v>850</v>
      </c>
      <c r="D152" s="11"/>
      <c r="E152" s="78">
        <f t="shared" si="2"/>
        <v>553649.21</v>
      </c>
      <c r="F152" s="79" t="s">
        <v>14</v>
      </c>
      <c r="G152" s="45"/>
    </row>
    <row r="153" spans="1:7" customFormat="1" ht="15.75">
      <c r="A153" s="106">
        <v>2012.8</v>
      </c>
      <c r="B153" s="75" t="s">
        <v>115</v>
      </c>
      <c r="C153" s="90">
        <v>400</v>
      </c>
      <c r="D153" s="11"/>
      <c r="E153" s="78">
        <f t="shared" si="2"/>
        <v>554049.21</v>
      </c>
      <c r="F153" s="79" t="s">
        <v>14</v>
      </c>
      <c r="G153" s="45"/>
    </row>
    <row r="154" spans="1:7" customFormat="1" ht="15.75">
      <c r="A154" s="106">
        <v>2012.8</v>
      </c>
      <c r="B154" s="75" t="s">
        <v>116</v>
      </c>
      <c r="C154" s="90">
        <v>1000</v>
      </c>
      <c r="D154" s="11"/>
      <c r="E154" s="78">
        <f t="shared" si="2"/>
        <v>555049.21</v>
      </c>
      <c r="F154" s="79"/>
      <c r="G154" s="45"/>
    </row>
    <row r="155" spans="1:7" customFormat="1" ht="15.75">
      <c r="A155" s="106">
        <v>2012.8</v>
      </c>
      <c r="B155" s="75" t="s">
        <v>117</v>
      </c>
      <c r="C155" s="90">
        <v>1700</v>
      </c>
      <c r="D155" s="11"/>
      <c r="E155" s="78">
        <f t="shared" si="2"/>
        <v>556749.21</v>
      </c>
      <c r="F155" s="79"/>
      <c r="G155" s="45"/>
    </row>
    <row r="156" spans="1:7" customFormat="1" ht="15.75">
      <c r="A156" s="106">
        <v>2012.8</v>
      </c>
      <c r="B156" s="75" t="s">
        <v>102</v>
      </c>
      <c r="C156" s="90">
        <v>1000</v>
      </c>
      <c r="D156" s="11"/>
      <c r="E156" s="78">
        <f t="shared" si="2"/>
        <v>557749.21</v>
      </c>
      <c r="F156" s="79" t="s">
        <v>14</v>
      </c>
      <c r="G156" s="45"/>
    </row>
    <row r="157" spans="1:7" customFormat="1" ht="15.75">
      <c r="A157" s="106">
        <v>2012.8</v>
      </c>
      <c r="B157" s="75" t="s">
        <v>118</v>
      </c>
      <c r="C157" s="90">
        <v>1686</v>
      </c>
      <c r="D157" s="11"/>
      <c r="E157" s="78">
        <f t="shared" si="2"/>
        <v>559435.21</v>
      </c>
      <c r="F157" s="79" t="s">
        <v>14</v>
      </c>
      <c r="G157" s="45"/>
    </row>
    <row r="158" spans="1:7" customFormat="1" ht="24">
      <c r="A158" s="106">
        <v>2012.8</v>
      </c>
      <c r="B158" s="75" t="s">
        <v>119</v>
      </c>
      <c r="C158" s="90">
        <v>21050</v>
      </c>
      <c r="D158" s="11"/>
      <c r="E158" s="78">
        <f t="shared" si="2"/>
        <v>580485.21</v>
      </c>
      <c r="F158" s="79" t="s">
        <v>15</v>
      </c>
      <c r="G158" s="45"/>
    </row>
    <row r="159" spans="1:7" customFormat="1" ht="11.25" customHeight="1">
      <c r="A159" s="106">
        <v>2012.8</v>
      </c>
      <c r="B159" s="75" t="s">
        <v>120</v>
      </c>
      <c r="C159" s="90">
        <v>200000</v>
      </c>
      <c r="D159" s="11"/>
      <c r="E159" s="78">
        <f t="shared" si="2"/>
        <v>780485.21</v>
      </c>
      <c r="F159" s="79" t="s">
        <v>108</v>
      </c>
      <c r="G159" s="45"/>
    </row>
    <row r="160" spans="1:7" s="104" customFormat="1" ht="12">
      <c r="A160" s="106">
        <v>2012.8</v>
      </c>
      <c r="B160" s="107" t="s">
        <v>121</v>
      </c>
      <c r="C160" s="108">
        <v>1000</v>
      </c>
      <c r="D160" s="102"/>
      <c r="E160" s="78">
        <f t="shared" si="2"/>
        <v>781485.21</v>
      </c>
      <c r="F160" s="102" t="s">
        <v>14</v>
      </c>
      <c r="G160" s="103"/>
    </row>
    <row r="161" spans="1:7" s="18" customFormat="1" ht="15" customHeight="1">
      <c r="A161" s="15">
        <v>2012.9</v>
      </c>
      <c r="B161" s="38" t="s">
        <v>127</v>
      </c>
      <c r="C161" s="20"/>
      <c r="D161" s="20">
        <v>30000</v>
      </c>
      <c r="E161" s="25">
        <f t="shared" si="2"/>
        <v>751485.21</v>
      </c>
      <c r="F161" s="22"/>
      <c r="G161" s="42"/>
    </row>
    <row r="162" spans="1:7" s="18" customFormat="1" ht="12">
      <c r="A162" s="15">
        <v>2012.9</v>
      </c>
      <c r="B162" s="107" t="s">
        <v>7</v>
      </c>
      <c r="C162" s="108">
        <v>1000</v>
      </c>
      <c r="D162" s="108"/>
      <c r="E162" s="78">
        <f t="shared" si="2"/>
        <v>752485.21</v>
      </c>
      <c r="F162" s="102"/>
      <c r="G162" s="71"/>
    </row>
    <row r="163" spans="1:7" s="18" customFormat="1" ht="12">
      <c r="A163" s="15">
        <v>2012.9</v>
      </c>
      <c r="B163" s="107" t="s">
        <v>128</v>
      </c>
      <c r="C163" s="108">
        <v>500</v>
      </c>
      <c r="D163" s="108"/>
      <c r="E163" s="78">
        <f t="shared" si="2"/>
        <v>752985.21</v>
      </c>
      <c r="F163" s="102" t="s">
        <v>129</v>
      </c>
      <c r="G163" s="71"/>
    </row>
    <row r="164" spans="1:7" s="18" customFormat="1" ht="12">
      <c r="A164" s="15">
        <v>2012.9</v>
      </c>
      <c r="B164" s="107" t="s">
        <v>130</v>
      </c>
      <c r="C164" s="108">
        <v>500</v>
      </c>
      <c r="D164" s="108"/>
      <c r="E164" s="78">
        <f t="shared" si="2"/>
        <v>753485.21</v>
      </c>
      <c r="F164" s="102" t="s">
        <v>129</v>
      </c>
      <c r="G164" s="71"/>
    </row>
    <row r="165" spans="1:7" s="18" customFormat="1" ht="12">
      <c r="A165" s="15">
        <v>2012.9</v>
      </c>
      <c r="B165" s="107" t="s">
        <v>131</v>
      </c>
      <c r="C165" s="108">
        <v>1000</v>
      </c>
      <c r="D165" s="108"/>
      <c r="E165" s="78">
        <f t="shared" si="2"/>
        <v>754485.21</v>
      </c>
      <c r="F165" s="102" t="s">
        <v>129</v>
      </c>
      <c r="G165" s="71"/>
    </row>
    <row r="166" spans="1:7" s="18" customFormat="1" ht="12">
      <c r="A166" s="15">
        <v>2012.9</v>
      </c>
      <c r="B166" s="107" t="s">
        <v>132</v>
      </c>
      <c r="C166" s="108">
        <v>1000</v>
      </c>
      <c r="D166" s="108"/>
      <c r="E166" s="78">
        <f t="shared" si="2"/>
        <v>755485.21</v>
      </c>
      <c r="F166" s="102" t="s">
        <v>129</v>
      </c>
      <c r="G166" s="71"/>
    </row>
    <row r="167" spans="1:7" s="18" customFormat="1" ht="16.5" customHeight="1">
      <c r="A167" s="15">
        <v>2012.9</v>
      </c>
      <c r="B167" s="107" t="s">
        <v>133</v>
      </c>
      <c r="C167" s="108">
        <v>500</v>
      </c>
      <c r="D167" s="108"/>
      <c r="E167" s="78">
        <f t="shared" si="2"/>
        <v>755985.21</v>
      </c>
      <c r="F167" s="102" t="s">
        <v>14</v>
      </c>
      <c r="G167" s="42"/>
    </row>
    <row r="168" spans="1:7" s="18" customFormat="1" ht="12">
      <c r="A168" s="15">
        <v>2012.9</v>
      </c>
      <c r="B168" s="107" t="s">
        <v>123</v>
      </c>
      <c r="C168" s="108">
        <v>30000</v>
      </c>
      <c r="D168" s="108"/>
      <c r="E168" s="78">
        <f t="shared" si="2"/>
        <v>785985.21</v>
      </c>
      <c r="F168" s="102" t="s">
        <v>15</v>
      </c>
      <c r="G168" s="71"/>
    </row>
    <row r="169" spans="1:7" s="18" customFormat="1" ht="17.25" customHeight="1">
      <c r="A169" s="15">
        <v>2012.9</v>
      </c>
      <c r="B169" s="75" t="s">
        <v>120</v>
      </c>
      <c r="C169" s="114">
        <v>75000</v>
      </c>
      <c r="D169" s="108"/>
      <c r="E169" s="78">
        <f t="shared" si="2"/>
        <v>860985.21</v>
      </c>
      <c r="F169" s="102" t="s">
        <v>108</v>
      </c>
      <c r="G169" s="42"/>
    </row>
    <row r="170" spans="1:7" s="18" customFormat="1" ht="12">
      <c r="A170" s="15">
        <v>2012.9</v>
      </c>
      <c r="B170" s="75" t="s">
        <v>102</v>
      </c>
      <c r="C170" s="114">
        <v>1000</v>
      </c>
      <c r="D170" s="108"/>
      <c r="E170" s="78">
        <f t="shared" si="2"/>
        <v>861985.21</v>
      </c>
      <c r="F170" s="102" t="s">
        <v>14</v>
      </c>
      <c r="G170" s="42"/>
    </row>
    <row r="171" spans="1:7" s="18" customFormat="1" ht="12">
      <c r="A171" s="15">
        <v>2012.9</v>
      </c>
      <c r="B171" s="107" t="s">
        <v>134</v>
      </c>
      <c r="C171" s="114">
        <v>700</v>
      </c>
      <c r="D171" s="108"/>
      <c r="E171" s="78">
        <f t="shared" si="2"/>
        <v>862685.21</v>
      </c>
      <c r="F171" s="102" t="s">
        <v>14</v>
      </c>
      <c r="G171" s="42"/>
    </row>
    <row r="172" spans="1:7" s="18" customFormat="1" ht="12">
      <c r="A172" s="15">
        <v>2012.9</v>
      </c>
      <c r="B172" s="107" t="s">
        <v>135</v>
      </c>
      <c r="C172" s="114">
        <v>200</v>
      </c>
      <c r="D172" s="108"/>
      <c r="E172" s="78">
        <f t="shared" si="2"/>
        <v>862885.21</v>
      </c>
      <c r="F172" s="102" t="s">
        <v>14</v>
      </c>
      <c r="G172" s="42"/>
    </row>
    <row r="173" spans="1:7" s="18" customFormat="1" ht="12">
      <c r="A173" s="15">
        <v>2012.9</v>
      </c>
      <c r="B173" s="107" t="s">
        <v>136</v>
      </c>
      <c r="C173" s="114">
        <v>1000</v>
      </c>
      <c r="D173" s="108"/>
      <c r="E173" s="78">
        <f t="shared" si="2"/>
        <v>863885.21</v>
      </c>
      <c r="F173" s="102" t="s">
        <v>14</v>
      </c>
      <c r="G173" s="42"/>
    </row>
    <row r="174" spans="1:7" customFormat="1" ht="15.75">
      <c r="A174" s="15">
        <v>2012.9</v>
      </c>
      <c r="B174" s="75" t="s">
        <v>138</v>
      </c>
      <c r="C174" s="90">
        <v>1000</v>
      </c>
      <c r="D174" s="11"/>
      <c r="E174" s="78">
        <f t="shared" si="2"/>
        <v>864885.21</v>
      </c>
      <c r="F174" s="79" t="s">
        <v>14</v>
      </c>
      <c r="G174" s="4"/>
    </row>
    <row r="175" spans="1:7" s="81" customFormat="1" ht="15.75">
      <c r="A175" s="106">
        <v>2012.9</v>
      </c>
      <c r="B175" s="75" t="s">
        <v>140</v>
      </c>
      <c r="C175" s="90">
        <v>2000</v>
      </c>
      <c r="D175" s="11"/>
      <c r="E175" s="78">
        <f t="shared" si="2"/>
        <v>866885.21</v>
      </c>
      <c r="F175" s="79" t="s">
        <v>14</v>
      </c>
      <c r="G175" s="111"/>
    </row>
    <row r="176" spans="1:7" s="81" customFormat="1" ht="24">
      <c r="A176" s="106">
        <v>2012.9</v>
      </c>
      <c r="B176" s="75" t="s">
        <v>40</v>
      </c>
      <c r="C176" s="90">
        <v>50000</v>
      </c>
      <c r="D176" s="11"/>
      <c r="E176" s="78">
        <f t="shared" si="2"/>
        <v>916885.21</v>
      </c>
      <c r="F176" s="79" t="s">
        <v>14</v>
      </c>
      <c r="G176" s="110"/>
    </row>
    <row r="177" spans="1:7" s="81" customFormat="1" ht="24">
      <c r="A177" s="106">
        <v>2012.9</v>
      </c>
      <c r="B177" s="75" t="s">
        <v>35</v>
      </c>
      <c r="C177" s="90">
        <v>25000</v>
      </c>
      <c r="D177" s="11"/>
      <c r="E177" s="78">
        <f t="shared" si="2"/>
        <v>941885.21</v>
      </c>
      <c r="F177" s="79" t="s">
        <v>14</v>
      </c>
      <c r="G177" s="110"/>
    </row>
    <row r="178" spans="1:7" customFormat="1" ht="15.75">
      <c r="A178" s="112" t="s">
        <v>137</v>
      </c>
      <c r="B178" s="75" t="s">
        <v>138</v>
      </c>
      <c r="C178" s="90">
        <v>2000</v>
      </c>
      <c r="D178" s="11"/>
      <c r="E178" s="78">
        <f t="shared" si="2"/>
        <v>943885.21</v>
      </c>
      <c r="F178" s="79" t="s">
        <v>14</v>
      </c>
      <c r="G178" s="70"/>
    </row>
    <row r="179" spans="1:7" customFormat="1" ht="24">
      <c r="A179" s="112" t="s">
        <v>137</v>
      </c>
      <c r="B179" s="75" t="s">
        <v>139</v>
      </c>
      <c r="C179" s="90">
        <v>50000</v>
      </c>
      <c r="D179" s="11"/>
      <c r="E179" s="78">
        <f t="shared" si="2"/>
        <v>993885.21</v>
      </c>
      <c r="F179" s="79" t="s">
        <v>195</v>
      </c>
      <c r="G179" s="70"/>
    </row>
    <row r="180" spans="1:7" customFormat="1" ht="15.75">
      <c r="A180" s="112" t="s">
        <v>137</v>
      </c>
      <c r="B180" s="117" t="s">
        <v>215</v>
      </c>
      <c r="C180" s="90">
        <v>30000</v>
      </c>
      <c r="D180" s="11"/>
      <c r="E180" s="78">
        <f t="shared" si="2"/>
        <v>1023885.21</v>
      </c>
      <c r="F180" s="79"/>
      <c r="G180" s="70"/>
    </row>
    <row r="181" spans="1:7" s="81" customFormat="1" ht="24">
      <c r="A181" s="112" t="s">
        <v>202</v>
      </c>
      <c r="B181" s="75" t="s">
        <v>35</v>
      </c>
      <c r="C181" s="90">
        <v>25000</v>
      </c>
      <c r="D181" s="11"/>
      <c r="E181" s="78">
        <f t="shared" si="2"/>
        <v>1048885.21</v>
      </c>
      <c r="F181" s="79" t="s">
        <v>14</v>
      </c>
      <c r="G181" s="110"/>
    </row>
    <row r="182" spans="1:7" customFormat="1" ht="17.25" customHeight="1">
      <c r="A182" s="48" t="s">
        <v>137</v>
      </c>
      <c r="B182" s="46" t="s">
        <v>141</v>
      </c>
      <c r="C182" s="52"/>
      <c r="D182" s="47">
        <v>225462</v>
      </c>
      <c r="E182" s="25">
        <f t="shared" si="2"/>
        <v>823423.21</v>
      </c>
      <c r="F182" s="1"/>
      <c r="G182" s="4"/>
    </row>
    <row r="183" spans="1:7" customFormat="1" ht="15.75">
      <c r="A183" s="48" t="s">
        <v>137</v>
      </c>
      <c r="B183" s="49" t="s">
        <v>145</v>
      </c>
      <c r="C183" s="52"/>
      <c r="D183" s="47">
        <v>50000</v>
      </c>
      <c r="E183" s="25">
        <f t="shared" si="2"/>
        <v>773423.21</v>
      </c>
      <c r="F183" s="1"/>
      <c r="G183" s="4"/>
    </row>
    <row r="184" spans="1:7" customFormat="1" ht="15.75">
      <c r="A184" s="48" t="s">
        <v>137</v>
      </c>
      <c r="B184" s="49" t="s">
        <v>146</v>
      </c>
      <c r="C184" s="52"/>
      <c r="D184" s="47">
        <v>187867</v>
      </c>
      <c r="E184" s="25">
        <f t="shared" si="2"/>
        <v>585556.21</v>
      </c>
      <c r="F184" s="1"/>
      <c r="G184" s="4"/>
    </row>
    <row r="185" spans="1:7" customFormat="1" ht="15.75">
      <c r="A185" s="48" t="s">
        <v>137</v>
      </c>
      <c r="B185" s="49" t="s">
        <v>147</v>
      </c>
      <c r="C185" s="52"/>
      <c r="D185" s="47">
        <v>14708</v>
      </c>
      <c r="E185" s="25">
        <f t="shared" si="2"/>
        <v>570848.21</v>
      </c>
      <c r="F185" s="1"/>
      <c r="G185" s="4"/>
    </row>
    <row r="186" spans="1:7" customFormat="1" ht="24">
      <c r="A186" s="112" t="s">
        <v>137</v>
      </c>
      <c r="B186" s="115" t="s">
        <v>47</v>
      </c>
      <c r="C186" s="90">
        <v>2000</v>
      </c>
      <c r="D186" s="91"/>
      <c r="E186" s="78">
        <f t="shared" si="2"/>
        <v>572848.21</v>
      </c>
      <c r="F186" s="1" t="s">
        <v>198</v>
      </c>
      <c r="G186" s="70"/>
    </row>
    <row r="187" spans="1:7" customFormat="1" ht="15.75">
      <c r="A187" s="112" t="s">
        <v>137</v>
      </c>
      <c r="B187" s="115" t="s">
        <v>123</v>
      </c>
      <c r="C187" s="90">
        <v>10000</v>
      </c>
      <c r="D187" s="91"/>
      <c r="E187" s="78">
        <f t="shared" si="2"/>
        <v>582848.21</v>
      </c>
      <c r="F187" s="79"/>
      <c r="G187" s="4"/>
    </row>
    <row r="188" spans="1:7" s="81" customFormat="1" ht="24">
      <c r="A188" s="112" t="s">
        <v>206</v>
      </c>
      <c r="B188" s="115" t="s">
        <v>186</v>
      </c>
      <c r="C188" s="90">
        <v>15000</v>
      </c>
      <c r="D188" s="91"/>
      <c r="E188" s="78">
        <f t="shared" si="2"/>
        <v>597848.21</v>
      </c>
      <c r="F188" s="79" t="s">
        <v>187</v>
      </c>
      <c r="G188" s="111"/>
    </row>
    <row r="189" spans="1:7" customFormat="1" ht="15.75">
      <c r="A189" s="112" t="s">
        <v>142</v>
      </c>
      <c r="B189" s="115" t="s">
        <v>148</v>
      </c>
      <c r="C189" s="90">
        <v>2000</v>
      </c>
      <c r="D189" s="91"/>
      <c r="E189" s="78">
        <f t="shared" si="2"/>
        <v>599848.21</v>
      </c>
      <c r="F189" s="79" t="s">
        <v>14</v>
      </c>
      <c r="G189" s="4"/>
    </row>
    <row r="190" spans="1:7" customFormat="1" ht="23.25" customHeight="1">
      <c r="A190" s="48" t="s">
        <v>142</v>
      </c>
      <c r="B190" s="13" t="s">
        <v>144</v>
      </c>
      <c r="C190" s="52"/>
      <c r="D190" s="50">
        <v>80000</v>
      </c>
      <c r="E190" s="25">
        <f t="shared" si="2"/>
        <v>519848.20999999996</v>
      </c>
      <c r="F190" s="1"/>
      <c r="G190" s="4"/>
    </row>
    <row r="191" spans="1:7" customFormat="1" ht="13.5" customHeight="1">
      <c r="A191" s="48" t="s">
        <v>142</v>
      </c>
      <c r="B191" s="13" t="s">
        <v>143</v>
      </c>
      <c r="C191" s="52"/>
      <c r="D191" s="50">
        <v>100000</v>
      </c>
      <c r="E191" s="25">
        <f t="shared" si="2"/>
        <v>419848.20999999996</v>
      </c>
      <c r="F191" s="1"/>
      <c r="G191" s="4"/>
    </row>
    <row r="192" spans="1:7" customFormat="1" ht="17.25" customHeight="1">
      <c r="A192" s="112" t="s">
        <v>204</v>
      </c>
      <c r="B192" s="115" t="s">
        <v>149</v>
      </c>
      <c r="C192" s="90">
        <v>1000</v>
      </c>
      <c r="D192" s="91"/>
      <c r="E192" s="78">
        <f t="shared" si="2"/>
        <v>420848.20999999996</v>
      </c>
      <c r="F192" s="79" t="s">
        <v>14</v>
      </c>
      <c r="G192" s="4"/>
    </row>
    <row r="193" spans="1:7" customFormat="1" ht="15.75" customHeight="1">
      <c r="A193" s="112" t="s">
        <v>204</v>
      </c>
      <c r="B193" s="115" t="s">
        <v>150</v>
      </c>
      <c r="C193" s="90">
        <v>2000</v>
      </c>
      <c r="D193" s="91"/>
      <c r="E193" s="78">
        <f t="shared" si="2"/>
        <v>422848.20999999996</v>
      </c>
      <c r="F193" s="79"/>
      <c r="G193" s="70"/>
    </row>
    <row r="194" spans="1:7" customFormat="1">
      <c r="A194" s="112" t="s">
        <v>204</v>
      </c>
      <c r="B194" s="115" t="s">
        <v>151</v>
      </c>
      <c r="C194" s="90">
        <v>4000</v>
      </c>
      <c r="D194" s="91"/>
      <c r="E194" s="78">
        <f t="shared" si="2"/>
        <v>426848.20999999996</v>
      </c>
      <c r="F194" s="79"/>
      <c r="G194" s="70"/>
    </row>
    <row r="195" spans="1:7" customFormat="1">
      <c r="A195" s="112" t="s">
        <v>204</v>
      </c>
      <c r="B195" s="115" t="s">
        <v>135</v>
      </c>
      <c r="C195" s="90">
        <v>400</v>
      </c>
      <c r="D195" s="91"/>
      <c r="E195" s="78">
        <f t="shared" si="2"/>
        <v>427248.20999999996</v>
      </c>
      <c r="F195" s="79" t="s">
        <v>14</v>
      </c>
      <c r="G195" s="70"/>
    </row>
    <row r="196" spans="1:7" customFormat="1" ht="24" customHeight="1">
      <c r="A196" s="112" t="s">
        <v>204</v>
      </c>
      <c r="B196" s="115" t="s">
        <v>154</v>
      </c>
      <c r="C196" s="90">
        <v>5000</v>
      </c>
      <c r="D196" s="91"/>
      <c r="E196" s="78">
        <f t="shared" si="2"/>
        <v>432248.20999999996</v>
      </c>
      <c r="F196" s="79" t="s">
        <v>14</v>
      </c>
      <c r="G196" s="70"/>
    </row>
    <row r="197" spans="1:7" customFormat="1" ht="24">
      <c r="A197" s="112" t="s">
        <v>204</v>
      </c>
      <c r="B197" s="115" t="s">
        <v>152</v>
      </c>
      <c r="C197" s="90">
        <v>50000</v>
      </c>
      <c r="D197" s="91"/>
      <c r="E197" s="78">
        <f t="shared" si="2"/>
        <v>482248.20999999996</v>
      </c>
      <c r="F197" s="79" t="s">
        <v>14</v>
      </c>
      <c r="G197" s="70"/>
    </row>
    <row r="198" spans="1:7" s="81" customFormat="1" ht="24">
      <c r="A198" s="112" t="s">
        <v>204</v>
      </c>
      <c r="B198" s="75" t="s">
        <v>35</v>
      </c>
      <c r="C198" s="90">
        <v>25000</v>
      </c>
      <c r="D198" s="91"/>
      <c r="E198" s="78">
        <f t="shared" si="2"/>
        <v>507248.20999999996</v>
      </c>
      <c r="F198" s="79" t="s">
        <v>14</v>
      </c>
      <c r="G198" s="110"/>
    </row>
    <row r="199" spans="1:7" s="81" customFormat="1" ht="14.25" customHeight="1">
      <c r="A199" s="112" t="s">
        <v>204</v>
      </c>
      <c r="B199" s="75" t="s">
        <v>153</v>
      </c>
      <c r="C199" s="114">
        <v>200</v>
      </c>
      <c r="D199" s="91"/>
      <c r="E199" s="78">
        <f t="shared" ref="E199:E241" si="3">E198+C199-D199</f>
        <v>507448.20999999996</v>
      </c>
      <c r="F199" s="79" t="s">
        <v>14</v>
      </c>
      <c r="G199" s="110"/>
    </row>
    <row r="200" spans="1:7" s="81" customFormat="1" ht="14.25" customHeight="1">
      <c r="A200" s="112" t="s">
        <v>204</v>
      </c>
      <c r="B200" s="127" t="s">
        <v>219</v>
      </c>
      <c r="C200" s="114">
        <v>10</v>
      </c>
      <c r="D200" s="91"/>
      <c r="E200" s="78">
        <f t="shared" si="3"/>
        <v>507458.20999999996</v>
      </c>
      <c r="F200" s="79"/>
      <c r="G200" s="110"/>
    </row>
    <row r="201" spans="1:7" customFormat="1">
      <c r="A201" s="112" t="s">
        <v>204</v>
      </c>
      <c r="B201" s="127" t="s">
        <v>156</v>
      </c>
      <c r="C201" s="90">
        <v>200</v>
      </c>
      <c r="D201" s="91"/>
      <c r="E201" s="78">
        <f t="shared" si="3"/>
        <v>507658.20999999996</v>
      </c>
      <c r="F201" s="79" t="s">
        <v>187</v>
      </c>
      <c r="G201" s="70"/>
    </row>
    <row r="202" spans="1:7" customFormat="1">
      <c r="A202" s="112" t="s">
        <v>204</v>
      </c>
      <c r="B202" s="12" t="s">
        <v>216</v>
      </c>
      <c r="C202" s="90">
        <v>1000</v>
      </c>
      <c r="D202" s="91"/>
      <c r="E202" s="78">
        <f t="shared" si="3"/>
        <v>508658.20999999996</v>
      </c>
      <c r="F202" s="79" t="s">
        <v>187</v>
      </c>
      <c r="G202" s="70"/>
    </row>
    <row r="203" spans="1:7" customFormat="1">
      <c r="A203" s="112" t="s">
        <v>204</v>
      </c>
      <c r="B203" s="12" t="s">
        <v>217</v>
      </c>
      <c r="C203" s="90">
        <v>1000</v>
      </c>
      <c r="D203" s="91"/>
      <c r="E203" s="78">
        <f t="shared" si="3"/>
        <v>509658.20999999996</v>
      </c>
      <c r="F203" s="79" t="s">
        <v>187</v>
      </c>
      <c r="G203" s="70"/>
    </row>
    <row r="204" spans="1:7" customFormat="1">
      <c r="A204" s="112" t="s">
        <v>204</v>
      </c>
      <c r="B204" s="113" t="s">
        <v>158</v>
      </c>
      <c r="C204" s="90">
        <v>1000</v>
      </c>
      <c r="D204" s="91"/>
      <c r="E204" s="78">
        <f t="shared" si="3"/>
        <v>510658.20999999996</v>
      </c>
      <c r="F204" s="79" t="s">
        <v>187</v>
      </c>
      <c r="G204" s="70"/>
    </row>
    <row r="205" spans="1:7" customFormat="1">
      <c r="A205" s="112" t="s">
        <v>204</v>
      </c>
      <c r="B205" s="12" t="s">
        <v>218</v>
      </c>
      <c r="C205" s="90">
        <v>1000</v>
      </c>
      <c r="D205" s="91"/>
      <c r="E205" s="78">
        <f t="shared" si="3"/>
        <v>511658.20999999996</v>
      </c>
      <c r="F205" s="79" t="s">
        <v>187</v>
      </c>
      <c r="G205" s="70"/>
    </row>
    <row r="206" spans="1:7" customFormat="1">
      <c r="A206" s="112" t="s">
        <v>204</v>
      </c>
      <c r="B206" s="113" t="s">
        <v>157</v>
      </c>
      <c r="C206" s="90">
        <v>1000</v>
      </c>
      <c r="D206" s="91"/>
      <c r="E206" s="78">
        <f t="shared" si="3"/>
        <v>512658.20999999996</v>
      </c>
      <c r="F206" s="79" t="s">
        <v>187</v>
      </c>
      <c r="G206" s="70"/>
    </row>
    <row r="207" spans="1:7" s="81" customFormat="1">
      <c r="A207" s="112" t="s">
        <v>203</v>
      </c>
      <c r="B207" s="113" t="s">
        <v>189</v>
      </c>
      <c r="C207" s="90">
        <v>5000</v>
      </c>
      <c r="D207" s="91"/>
      <c r="E207" s="78">
        <f t="shared" si="3"/>
        <v>517658.20999999996</v>
      </c>
      <c r="F207" s="79" t="s">
        <v>187</v>
      </c>
      <c r="G207" s="110"/>
    </row>
    <row r="208" spans="1:7" s="81" customFormat="1">
      <c r="A208" s="112" t="s">
        <v>203</v>
      </c>
      <c r="B208" s="113" t="s">
        <v>190</v>
      </c>
      <c r="C208" s="90">
        <v>2500</v>
      </c>
      <c r="D208" s="91"/>
      <c r="E208" s="78">
        <f t="shared" si="3"/>
        <v>520158.20999999996</v>
      </c>
      <c r="F208" s="79" t="s">
        <v>187</v>
      </c>
      <c r="G208" s="110"/>
    </row>
    <row r="209" spans="1:7" customFormat="1">
      <c r="A209" s="66" t="s">
        <v>159</v>
      </c>
      <c r="B209" s="3" t="s">
        <v>221</v>
      </c>
      <c r="C209" s="63"/>
      <c r="D209" s="68">
        <v>2500</v>
      </c>
      <c r="E209" s="78">
        <f t="shared" si="3"/>
        <v>517658.20999999996</v>
      </c>
      <c r="F209" s="51"/>
      <c r="G209" s="70"/>
    </row>
    <row r="210" spans="1:7" customFormat="1">
      <c r="A210" s="64" t="s">
        <v>159</v>
      </c>
      <c r="B210" s="67" t="s">
        <v>160</v>
      </c>
      <c r="C210" s="65">
        <v>11700</v>
      </c>
      <c r="D210" s="26"/>
      <c r="E210" s="78">
        <f t="shared" si="3"/>
        <v>529358.21</v>
      </c>
      <c r="F210" s="1" t="s">
        <v>193</v>
      </c>
      <c r="G210" s="70"/>
    </row>
    <row r="211" spans="1:7" customFormat="1">
      <c r="A211" s="64" t="s">
        <v>159</v>
      </c>
      <c r="B211" s="67" t="s">
        <v>161</v>
      </c>
      <c r="C211" s="65">
        <v>6270</v>
      </c>
      <c r="D211" s="26"/>
      <c r="E211" s="78">
        <f t="shared" si="3"/>
        <v>535628.21</v>
      </c>
      <c r="F211" s="1" t="s">
        <v>196</v>
      </c>
      <c r="G211" s="70"/>
    </row>
    <row r="212" spans="1:7" customFormat="1">
      <c r="A212" s="64" t="s">
        <v>159</v>
      </c>
      <c r="B212" s="67" t="s">
        <v>162</v>
      </c>
      <c r="C212" s="65">
        <v>20</v>
      </c>
      <c r="D212" s="26"/>
      <c r="E212" s="78">
        <f t="shared" si="3"/>
        <v>535648.21</v>
      </c>
      <c r="F212" s="1" t="s">
        <v>196</v>
      </c>
      <c r="G212" s="70"/>
    </row>
    <row r="213" spans="1:7" customFormat="1">
      <c r="A213" s="64" t="s">
        <v>159</v>
      </c>
      <c r="B213" s="67" t="s">
        <v>161</v>
      </c>
      <c r="C213" s="65">
        <v>7120</v>
      </c>
      <c r="D213" s="26"/>
      <c r="E213" s="78">
        <f t="shared" si="3"/>
        <v>542768.21</v>
      </c>
      <c r="F213" s="1" t="s">
        <v>15</v>
      </c>
      <c r="G213" s="70"/>
    </row>
    <row r="214" spans="1:7" customFormat="1">
      <c r="A214" s="64" t="s">
        <v>159</v>
      </c>
      <c r="B214" s="67" t="s">
        <v>160</v>
      </c>
      <c r="C214" s="65">
        <v>6600</v>
      </c>
      <c r="D214" s="26"/>
      <c r="E214" s="78">
        <f t="shared" si="3"/>
        <v>549368.21</v>
      </c>
      <c r="F214" s="1" t="s">
        <v>15</v>
      </c>
      <c r="G214" s="70"/>
    </row>
    <row r="215" spans="1:7" customFormat="1" ht="24">
      <c r="A215" s="64" t="s">
        <v>159</v>
      </c>
      <c r="B215" s="13" t="s">
        <v>163</v>
      </c>
      <c r="C215" s="65">
        <v>30000</v>
      </c>
      <c r="D215" s="26"/>
      <c r="E215" s="78">
        <f t="shared" si="3"/>
        <v>579368.21</v>
      </c>
      <c r="F215" s="1"/>
      <c r="G215" s="70"/>
    </row>
    <row r="216" spans="1:7" s="81" customFormat="1" ht="24">
      <c r="A216" s="112" t="s">
        <v>205</v>
      </c>
      <c r="B216" s="75" t="s">
        <v>35</v>
      </c>
      <c r="C216" s="90">
        <v>25000</v>
      </c>
      <c r="D216" s="91"/>
      <c r="E216" s="78">
        <f t="shared" si="3"/>
        <v>604368.21</v>
      </c>
      <c r="F216" s="79" t="s">
        <v>193</v>
      </c>
      <c r="G216" s="110"/>
    </row>
    <row r="217" spans="1:7" customFormat="1" ht="24">
      <c r="A217" s="66" t="s">
        <v>164</v>
      </c>
      <c r="B217" s="69" t="s">
        <v>165</v>
      </c>
      <c r="C217" s="63"/>
      <c r="D217" s="68">
        <v>21792</v>
      </c>
      <c r="E217" s="78">
        <f t="shared" si="3"/>
        <v>582576.21</v>
      </c>
      <c r="F217" s="51"/>
      <c r="G217" s="4"/>
    </row>
    <row r="218" spans="1:7" s="81" customFormat="1" ht="15.75">
      <c r="A218" s="112" t="s">
        <v>207</v>
      </c>
      <c r="B218" s="75" t="s">
        <v>188</v>
      </c>
      <c r="C218" s="90">
        <v>2500</v>
      </c>
      <c r="D218" s="116"/>
      <c r="E218" s="78">
        <f t="shared" si="3"/>
        <v>585076.21</v>
      </c>
      <c r="F218" s="79" t="s">
        <v>187</v>
      </c>
      <c r="G218" s="111"/>
    </row>
    <row r="219" spans="1:7" customFormat="1" ht="15.75">
      <c r="A219" s="66" t="s">
        <v>164</v>
      </c>
      <c r="B219" s="72" t="s">
        <v>166</v>
      </c>
      <c r="C219" s="73">
        <v>100</v>
      </c>
      <c r="D219" s="68"/>
      <c r="E219" s="78">
        <f t="shared" si="3"/>
        <v>585176.21</v>
      </c>
      <c r="F219" s="1" t="s">
        <v>197</v>
      </c>
      <c r="G219" s="4"/>
    </row>
    <row r="220" spans="1:7" customFormat="1" ht="15.75">
      <c r="A220" s="66" t="s">
        <v>164</v>
      </c>
      <c r="B220" s="5" t="s">
        <v>167</v>
      </c>
      <c r="C220" s="73">
        <v>500</v>
      </c>
      <c r="D220" s="68"/>
      <c r="E220" s="78">
        <f t="shared" si="3"/>
        <v>585676.21</v>
      </c>
      <c r="F220" s="1" t="s">
        <v>197</v>
      </c>
      <c r="G220" s="4"/>
    </row>
    <row r="221" spans="1:7" customFormat="1" ht="15.75">
      <c r="A221" s="66" t="s">
        <v>164</v>
      </c>
      <c r="B221" s="5" t="s">
        <v>168</v>
      </c>
      <c r="C221" s="73">
        <v>2000</v>
      </c>
      <c r="D221" s="68"/>
      <c r="E221" s="78">
        <f t="shared" si="3"/>
        <v>587676.21</v>
      </c>
      <c r="F221" s="1" t="s">
        <v>197</v>
      </c>
      <c r="G221" s="4"/>
    </row>
    <row r="222" spans="1:7" customFormat="1" ht="15.75">
      <c r="A222" s="66" t="s">
        <v>164</v>
      </c>
      <c r="B222" s="5" t="s">
        <v>169</v>
      </c>
      <c r="C222" s="73">
        <v>100</v>
      </c>
      <c r="D222" s="68"/>
      <c r="E222" s="78">
        <f t="shared" si="3"/>
        <v>587776.21</v>
      </c>
      <c r="F222" s="1" t="s">
        <v>193</v>
      </c>
      <c r="G222" s="4"/>
    </row>
    <row r="223" spans="1:7" customFormat="1" ht="15.75">
      <c r="A223" s="66" t="s">
        <v>164</v>
      </c>
      <c r="B223" s="5" t="s">
        <v>170</v>
      </c>
      <c r="C223" s="73">
        <v>1000</v>
      </c>
      <c r="D223" s="68"/>
      <c r="E223" s="78">
        <f t="shared" si="3"/>
        <v>588776.21</v>
      </c>
      <c r="F223" s="1" t="s">
        <v>197</v>
      </c>
      <c r="G223" s="4"/>
    </row>
    <row r="224" spans="1:7" customFormat="1" ht="15.75">
      <c r="A224" s="66" t="s">
        <v>164</v>
      </c>
      <c r="B224" s="5" t="s">
        <v>171</v>
      </c>
      <c r="C224" s="73">
        <v>500</v>
      </c>
      <c r="D224" s="68"/>
      <c r="E224" s="78">
        <f t="shared" si="3"/>
        <v>589276.21</v>
      </c>
      <c r="F224" s="1" t="s">
        <v>197</v>
      </c>
      <c r="G224" s="4"/>
    </row>
    <row r="225" spans="1:7" customFormat="1" ht="15.75">
      <c r="A225" s="66" t="s">
        <v>164</v>
      </c>
      <c r="B225" s="5" t="s">
        <v>172</v>
      </c>
      <c r="C225" s="73">
        <v>10</v>
      </c>
      <c r="D225" s="68"/>
      <c r="E225" s="78">
        <f t="shared" si="3"/>
        <v>589286.21</v>
      </c>
      <c r="F225" s="1" t="s">
        <v>197</v>
      </c>
      <c r="G225" s="4"/>
    </row>
    <row r="226" spans="1:7" customFormat="1" ht="15.75">
      <c r="A226" s="66" t="s">
        <v>164</v>
      </c>
      <c r="B226" s="5" t="s">
        <v>173</v>
      </c>
      <c r="C226" s="73">
        <v>120</v>
      </c>
      <c r="D226" s="68"/>
      <c r="E226" s="78">
        <f t="shared" si="3"/>
        <v>589406.21</v>
      </c>
      <c r="F226" s="1" t="s">
        <v>197</v>
      </c>
      <c r="G226" s="4"/>
    </row>
    <row r="227" spans="1:7" customFormat="1" ht="15.75">
      <c r="A227" s="66" t="s">
        <v>164</v>
      </c>
      <c r="B227" s="5" t="s">
        <v>174</v>
      </c>
      <c r="C227" s="73">
        <v>280</v>
      </c>
      <c r="D227" s="68"/>
      <c r="E227" s="78">
        <f t="shared" si="3"/>
        <v>589686.21</v>
      </c>
      <c r="F227" s="1" t="s">
        <v>197</v>
      </c>
      <c r="G227" s="4"/>
    </row>
    <row r="228" spans="1:7" customFormat="1" ht="15.75">
      <c r="A228" s="66" t="s">
        <v>164</v>
      </c>
      <c r="B228" s="5" t="s">
        <v>175</v>
      </c>
      <c r="C228" s="73">
        <v>100</v>
      </c>
      <c r="D228" s="68"/>
      <c r="E228" s="78">
        <f t="shared" si="3"/>
        <v>589786.21</v>
      </c>
      <c r="F228" s="1" t="s">
        <v>197</v>
      </c>
      <c r="G228" s="4"/>
    </row>
    <row r="229" spans="1:7" customFormat="1" ht="15.75">
      <c r="A229" s="66" t="s">
        <v>164</v>
      </c>
      <c r="B229" s="5" t="s">
        <v>176</v>
      </c>
      <c r="C229" s="73">
        <v>30</v>
      </c>
      <c r="D229" s="68"/>
      <c r="E229" s="78">
        <f t="shared" si="3"/>
        <v>589816.21</v>
      </c>
      <c r="F229" s="1" t="s">
        <v>197</v>
      </c>
      <c r="G229" s="4"/>
    </row>
    <row r="230" spans="1:7" customFormat="1" ht="15.75">
      <c r="A230" s="66" t="s">
        <v>164</v>
      </c>
      <c r="B230" s="5" t="s">
        <v>177</v>
      </c>
      <c r="C230" s="73">
        <v>40</v>
      </c>
      <c r="D230" s="68"/>
      <c r="E230" s="78">
        <f t="shared" si="3"/>
        <v>589856.21</v>
      </c>
      <c r="F230" s="1" t="s">
        <v>197</v>
      </c>
      <c r="G230" s="4"/>
    </row>
    <row r="231" spans="1:7" customFormat="1" ht="15.75">
      <c r="A231" s="66" t="s">
        <v>164</v>
      </c>
      <c r="B231" s="5" t="s">
        <v>191</v>
      </c>
      <c r="C231" s="73">
        <v>50</v>
      </c>
      <c r="D231" s="68"/>
      <c r="E231" s="78">
        <f t="shared" si="3"/>
        <v>589906.21</v>
      </c>
      <c r="F231" s="1" t="s">
        <v>197</v>
      </c>
      <c r="G231" s="4"/>
    </row>
    <row r="232" spans="1:7" customFormat="1" ht="15.75">
      <c r="A232" s="66" t="s">
        <v>164</v>
      </c>
      <c r="B232" s="5" t="s">
        <v>178</v>
      </c>
      <c r="C232" s="73">
        <v>300</v>
      </c>
      <c r="D232" s="68"/>
      <c r="E232" s="78">
        <f t="shared" si="3"/>
        <v>590206.21</v>
      </c>
      <c r="F232" s="1" t="s">
        <v>197</v>
      </c>
      <c r="G232" s="4"/>
    </row>
    <row r="233" spans="1:7" customFormat="1" ht="15.75" customHeight="1">
      <c r="A233" s="66" t="s">
        <v>164</v>
      </c>
      <c r="B233" s="5" t="s">
        <v>179</v>
      </c>
      <c r="C233" s="73">
        <v>200</v>
      </c>
      <c r="D233" s="68"/>
      <c r="E233" s="78">
        <f t="shared" si="3"/>
        <v>590406.21</v>
      </c>
      <c r="F233" s="1" t="s">
        <v>197</v>
      </c>
      <c r="G233" s="4"/>
    </row>
    <row r="234" spans="1:7" customFormat="1" ht="15.75">
      <c r="A234" s="66" t="s">
        <v>164</v>
      </c>
      <c r="B234" s="5" t="s">
        <v>192</v>
      </c>
      <c r="C234" s="73">
        <v>100</v>
      </c>
      <c r="D234" s="68"/>
      <c r="E234" s="78">
        <f t="shared" si="3"/>
        <v>590506.21</v>
      </c>
      <c r="F234" s="1" t="s">
        <v>197</v>
      </c>
      <c r="G234" s="4"/>
    </row>
    <row r="235" spans="1:7" customFormat="1" ht="15.75">
      <c r="A235" s="66" t="s">
        <v>164</v>
      </c>
      <c r="B235" s="5" t="s">
        <v>180</v>
      </c>
      <c r="C235" s="73">
        <v>120</v>
      </c>
      <c r="D235" s="68"/>
      <c r="E235" s="78">
        <f t="shared" si="3"/>
        <v>590626.21</v>
      </c>
      <c r="F235" s="1" t="s">
        <v>197</v>
      </c>
      <c r="G235" s="4"/>
    </row>
    <row r="236" spans="1:7" customFormat="1" ht="15.75" customHeight="1">
      <c r="A236" s="66" t="s">
        <v>164</v>
      </c>
      <c r="B236" s="5" t="s">
        <v>181</v>
      </c>
      <c r="C236" s="73">
        <v>2</v>
      </c>
      <c r="D236" s="68"/>
      <c r="E236" s="78">
        <f t="shared" si="3"/>
        <v>590628.21</v>
      </c>
      <c r="F236" s="51"/>
      <c r="G236" s="4"/>
    </row>
    <row r="237" spans="1:7" customFormat="1" ht="15.75">
      <c r="A237" s="66" t="s">
        <v>164</v>
      </c>
      <c r="B237" s="5" t="s">
        <v>182</v>
      </c>
      <c r="C237" s="73">
        <v>0.01</v>
      </c>
      <c r="D237" s="68"/>
      <c r="E237" s="78">
        <f t="shared" si="3"/>
        <v>590628.22</v>
      </c>
      <c r="F237" s="51"/>
      <c r="G237" s="4"/>
    </row>
    <row r="238" spans="1:7" customFormat="1" ht="15.75">
      <c r="A238" s="66" t="s">
        <v>164</v>
      </c>
      <c r="B238" s="5" t="s">
        <v>183</v>
      </c>
      <c r="C238" s="73">
        <v>3</v>
      </c>
      <c r="D238" s="68"/>
      <c r="E238" s="78">
        <f t="shared" si="3"/>
        <v>590631.22</v>
      </c>
      <c r="F238" s="51"/>
      <c r="G238" s="4"/>
    </row>
    <row r="239" spans="1:7" customFormat="1" ht="15.75">
      <c r="A239" s="66" t="s">
        <v>164</v>
      </c>
      <c r="B239" s="5" t="s">
        <v>184</v>
      </c>
      <c r="C239" s="73">
        <v>1000</v>
      </c>
      <c r="D239" s="68"/>
      <c r="E239" s="78">
        <f t="shared" si="3"/>
        <v>591631.22</v>
      </c>
      <c r="F239" s="1" t="s">
        <v>193</v>
      </c>
      <c r="G239" s="4"/>
    </row>
    <row r="240" spans="1:7" customFormat="1" ht="18" customHeight="1">
      <c r="A240" s="66" t="s">
        <v>164</v>
      </c>
      <c r="B240" s="5" t="s">
        <v>185</v>
      </c>
      <c r="C240" s="73">
        <v>50</v>
      </c>
      <c r="D240" s="68"/>
      <c r="E240" s="78">
        <f t="shared" si="3"/>
        <v>591681.22</v>
      </c>
      <c r="F240" s="51"/>
      <c r="G240" s="4"/>
    </row>
    <row r="241" spans="1:7" customFormat="1" ht="18" customHeight="1">
      <c r="A241" s="66" t="s">
        <v>164</v>
      </c>
      <c r="B241" s="5" t="s">
        <v>194</v>
      </c>
      <c r="C241" s="73">
        <v>100</v>
      </c>
      <c r="D241" s="68"/>
      <c r="E241" s="78">
        <f t="shared" si="3"/>
        <v>591781.22</v>
      </c>
      <c r="F241" s="51"/>
      <c r="G241" s="4"/>
    </row>
    <row r="242" spans="1:7">
      <c r="A242" s="129" t="s">
        <v>74</v>
      </c>
      <c r="B242" s="129"/>
      <c r="C242" s="8">
        <f>SUM(C5:C241)</f>
        <v>2324615.0699999994</v>
      </c>
      <c r="D242" s="8">
        <f>SUM(D5:D240)</f>
        <v>1857519.69</v>
      </c>
      <c r="E242" s="7">
        <f>C242-D242</f>
        <v>467095.37999999942</v>
      </c>
      <c r="F242" s="61"/>
    </row>
    <row r="243" spans="1:7">
      <c r="A243" s="129" t="s">
        <v>75</v>
      </c>
      <c r="B243" s="129"/>
      <c r="C243" s="8">
        <f>C4+C242</f>
        <v>3714346.9099999992</v>
      </c>
      <c r="D243" s="8">
        <f>D242+D4</f>
        <v>3122565.69</v>
      </c>
      <c r="E243" s="7">
        <f>C243-D243</f>
        <v>591781.21999999927</v>
      </c>
      <c r="F243" s="62"/>
    </row>
    <row r="244" spans="1:7">
      <c r="A244" s="130" t="s">
        <v>9</v>
      </c>
      <c r="B244" s="130"/>
      <c r="D244" s="131" t="s">
        <v>220</v>
      </c>
      <c r="E244" s="131"/>
      <c r="F244" s="131"/>
    </row>
    <row r="247" spans="1:7">
      <c r="G247" s="40"/>
    </row>
    <row r="257" spans="3:3">
      <c r="C257" s="23">
        <v>2325615.0699999998</v>
      </c>
    </row>
    <row r="258" spans="3:3">
      <c r="C258" s="126">
        <f>C257-C242</f>
        <v>1000.0000000004657</v>
      </c>
    </row>
  </sheetData>
  <mergeCells count="6">
    <mergeCell ref="A242:B242"/>
    <mergeCell ref="A243:B243"/>
    <mergeCell ref="A244:B244"/>
    <mergeCell ref="D244:F244"/>
    <mergeCell ref="A1:F1"/>
    <mergeCell ref="D2:F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 &amp;P 页 &amp;R崇世基金对账单 - 20121115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caiwu</dc:creator>
  <cp:lastModifiedBy>caiwu</cp:lastModifiedBy>
  <cp:lastPrinted>2013-01-10T07:39:18Z</cp:lastPrinted>
  <dcterms:created xsi:type="dcterms:W3CDTF">2010-02-02T06:35:37Z</dcterms:created>
  <dcterms:modified xsi:type="dcterms:W3CDTF">2013-01-15T07:08:20Z</dcterms:modified>
</cp:coreProperties>
</file>