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52" i="1"/>
  <c r="D153" s="1"/>
  <c r="C152"/>
  <c r="C153" s="1"/>
  <c r="E4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48" s="1"/>
  <c r="E149" s="1"/>
  <c r="E150" s="1"/>
  <c r="E151" s="1"/>
  <c r="E153" l="1"/>
</calcChain>
</file>

<file path=xl/sharedStrings.xml><?xml version="1.0" encoding="utf-8"?>
<sst xmlns="http://schemas.openxmlformats.org/spreadsheetml/2006/main" count="229" uniqueCount="132">
  <si>
    <t>中国华侨公益基金会
崇世基金2015年对账单</t>
    <phoneticPr fontId="5" type="noConversion"/>
  </si>
  <si>
    <t xml:space="preserve">             货币单位：人民币（元）</t>
    <phoneticPr fontId="5" type="noConversion"/>
  </si>
  <si>
    <t>日期</t>
  </si>
  <si>
    <t>摘要</t>
  </si>
  <si>
    <t>借</t>
  </si>
  <si>
    <t>贷</t>
  </si>
  <si>
    <t>余额</t>
  </si>
  <si>
    <t>项目</t>
    <phoneticPr fontId="5" type="noConversion"/>
  </si>
  <si>
    <t>2010、2011.2012、2013、2014年结转</t>
    <phoneticPr fontId="5" type="noConversion"/>
  </si>
  <si>
    <t>收上海新炬高新技术服务有限公司捐款</t>
    <phoneticPr fontId="1" type="noConversion"/>
  </si>
  <si>
    <t>小花</t>
    <phoneticPr fontId="1" type="noConversion"/>
  </si>
  <si>
    <t>收魏向军转刘江群捐款</t>
    <phoneticPr fontId="1" type="noConversion"/>
  </si>
  <si>
    <t>珍珠生</t>
    <phoneticPr fontId="1" type="noConversion"/>
  </si>
  <si>
    <t>收网上转捐款（吴辅世）</t>
    <phoneticPr fontId="1" type="noConversion"/>
  </si>
  <si>
    <t>收网上转捐款（海顺德（漳州）特种油品有限公司）</t>
    <phoneticPr fontId="1" type="noConversion"/>
  </si>
  <si>
    <t>收网上转捐款（燕）</t>
    <phoneticPr fontId="1" type="noConversion"/>
  </si>
  <si>
    <t>收网上转捐款（陶立达）</t>
    <phoneticPr fontId="1" type="noConversion"/>
  </si>
  <si>
    <t>收网上转捐款（李老师周一班）</t>
    <phoneticPr fontId="1" type="noConversion"/>
  </si>
  <si>
    <t>协庆</t>
    <phoneticPr fontId="5" type="noConversion"/>
  </si>
  <si>
    <t>收网上转捐款（李老师周二班）</t>
    <phoneticPr fontId="1" type="noConversion"/>
  </si>
  <si>
    <t>小花</t>
    <phoneticPr fontId="5" type="noConversion"/>
  </si>
  <si>
    <t>收张向东转马磊捐款</t>
    <phoneticPr fontId="1" type="noConversion"/>
  </si>
  <si>
    <t>爱心妈妈</t>
    <phoneticPr fontId="1" type="noConversion"/>
  </si>
  <si>
    <t>拨付资助小花关爱项目“金马”小朋友手术治疗费用</t>
    <phoneticPr fontId="1" type="noConversion"/>
  </si>
  <si>
    <t>收网上转捐款（cundhe）</t>
    <phoneticPr fontId="1" type="noConversion"/>
  </si>
  <si>
    <t>收网上转捐款（少英）</t>
    <phoneticPr fontId="1" type="noConversion"/>
  </si>
  <si>
    <t>收网上转捐款（y）</t>
    <phoneticPr fontId="1" type="noConversion"/>
  </si>
  <si>
    <t>收网上转捐款（张伟杰）</t>
    <phoneticPr fontId="1" type="noConversion"/>
  </si>
  <si>
    <t>收网上转捐款（Yvonne S. Mao）</t>
    <phoneticPr fontId="1" type="noConversion"/>
  </si>
  <si>
    <t>收网上转捐款（埃森哲（中国）有限公司北京分公司）</t>
    <phoneticPr fontId="1" type="noConversion"/>
  </si>
  <si>
    <t>收网上转捐款（北京中域智科国际网络技术有限公司）</t>
    <phoneticPr fontId="1" type="noConversion"/>
  </si>
  <si>
    <t>收网上转捐款（Cliff、Teresa and etc）</t>
    <phoneticPr fontId="1" type="noConversion"/>
  </si>
  <si>
    <t>收网上转捐款（王魁嵩）</t>
    <phoneticPr fontId="1" type="noConversion"/>
  </si>
  <si>
    <t>收网上转捐款（爱心人士）</t>
    <phoneticPr fontId="1" type="noConversion"/>
  </si>
  <si>
    <t>拨资助小花关爱项目“鲁先”小朋友手术治疗费用</t>
    <phoneticPr fontId="1" type="noConversion"/>
  </si>
  <si>
    <t>收网上转捐款（萱）</t>
    <phoneticPr fontId="1" type="noConversion"/>
  </si>
  <si>
    <t>收网上转捐款（Theresa &amp; Roger Chao）</t>
    <phoneticPr fontId="1" type="noConversion"/>
  </si>
  <si>
    <t>收网上转捐款（Rebecca Theresa）</t>
    <phoneticPr fontId="1" type="noConversion"/>
  </si>
  <si>
    <t>收网上转捐款（Grace Ji）</t>
    <phoneticPr fontId="1" type="noConversion"/>
  </si>
  <si>
    <t>收网上转捐款（Poker家族）</t>
    <phoneticPr fontId="1" type="noConversion"/>
  </si>
  <si>
    <t>收许桂梅、杜建军捐崇世爱心基金（珍珠生）款</t>
    <phoneticPr fontId="1" type="noConversion"/>
  </si>
  <si>
    <t>收网上转捐款（邵翠）</t>
    <phoneticPr fontId="1" type="noConversion"/>
  </si>
  <si>
    <t>收网上转捐款（王富梅）</t>
    <phoneticPr fontId="1" type="noConversion"/>
  </si>
  <si>
    <t>收网上转捐款（郑振翔）</t>
    <phoneticPr fontId="1" type="noConversion"/>
  </si>
  <si>
    <t>拨付资助甘肃省靖远县第一中学新开设“爱心妈妈崇世珍珠班”款与青海省互助土族自治县民族中学“秀松崇世树人珍珠班”款（爱基会）</t>
    <phoneticPr fontId="1" type="noConversion"/>
  </si>
  <si>
    <t>收网上转捐款（王雷茹）</t>
    <phoneticPr fontId="1" type="noConversion"/>
  </si>
  <si>
    <t>收网上转捐款（P老师）</t>
    <phoneticPr fontId="1" type="noConversion"/>
  </si>
  <si>
    <t>收网上转捐款（爱心妈妈慈善会）</t>
    <phoneticPr fontId="1" type="noConversion"/>
  </si>
  <si>
    <t>拨付资助北师大学生赴宁夏贫困地区开展宣讲活动费用</t>
    <phoneticPr fontId="1" type="noConversion"/>
  </si>
  <si>
    <t>收网上转捐款（彭伟军等人）</t>
    <phoneticPr fontId="1" type="noConversion"/>
  </si>
  <si>
    <t>收网上转捐款（李雷）</t>
    <phoneticPr fontId="1" type="noConversion"/>
  </si>
  <si>
    <t>收上海新炬商贸有限公司捐崇世爱心基金小花关爱项目款</t>
    <phoneticPr fontId="1" type="noConversion"/>
  </si>
  <si>
    <t>收好丽友食品有限公司捐崇世爱心基金（小花关爱项目款）</t>
    <phoneticPr fontId="1" type="noConversion"/>
  </si>
  <si>
    <t>收网上转捐款（匿名）</t>
    <phoneticPr fontId="1" type="noConversion"/>
  </si>
  <si>
    <t>收网上转捐款（J）</t>
    <phoneticPr fontId="1" type="noConversion"/>
  </si>
  <si>
    <t>收网上转捐款（Joyce Wang）</t>
    <phoneticPr fontId="1" type="noConversion"/>
  </si>
  <si>
    <t>收网上转捐款（关之静）</t>
    <phoneticPr fontId="1" type="noConversion"/>
  </si>
  <si>
    <t>收YAT-TUNG LAM EVELYN,JOB&amp;APRIL FOUNDATION捐款</t>
    <phoneticPr fontId="1" type="noConversion"/>
  </si>
  <si>
    <t>1000美金，爱心妈妈</t>
    <phoneticPr fontId="1" type="noConversion"/>
  </si>
  <si>
    <t>收李嘉芬代TIMOTHY CHEN捐款</t>
    <phoneticPr fontId="1" type="noConversion"/>
  </si>
  <si>
    <t>收韩静捐款（戴忠宁代捐）——崇世珍珠生</t>
    <phoneticPr fontId="1" type="noConversion"/>
  </si>
  <si>
    <t>收戴忠宁代梁凤霞捐款——崇世珍珠生</t>
    <phoneticPr fontId="1" type="noConversion"/>
  </si>
  <si>
    <t>收陈英利捐款（戴忠宁代捐）——崇世珍珠生</t>
    <phoneticPr fontId="1" type="noConversion"/>
  </si>
  <si>
    <t>收辛志强捐款——崇世珍珠生</t>
    <phoneticPr fontId="1" type="noConversion"/>
  </si>
  <si>
    <t>收宗世芬捐款——崇世珍珠班</t>
    <phoneticPr fontId="1" type="noConversion"/>
  </si>
  <si>
    <t>支付资助贾瑞款</t>
    <phoneticPr fontId="1" type="noConversion"/>
  </si>
  <si>
    <t>支付为贾合军老师发放奖教金款</t>
    <phoneticPr fontId="1" type="noConversion"/>
  </si>
  <si>
    <t>实发3000，个税550</t>
    <phoneticPr fontId="1" type="noConversion"/>
  </si>
  <si>
    <t>支付资助贾瑞费用（车票）</t>
    <phoneticPr fontId="1" type="noConversion"/>
  </si>
  <si>
    <t>拨付四川协庆慈善孤儿学校资助款</t>
    <phoneticPr fontId="1" type="noConversion"/>
  </si>
  <si>
    <t>拨付小花关爱项目——春苗基金资助款</t>
    <phoneticPr fontId="1" type="noConversion"/>
  </si>
  <si>
    <t>收赵勇代杜玉勤捐款——崇世基金珍珠生</t>
    <phoneticPr fontId="1" type="noConversion"/>
  </si>
  <si>
    <t>收林长菊捐款</t>
    <phoneticPr fontId="1" type="noConversion"/>
  </si>
  <si>
    <t>收上海新炬商贸有限公司捐小花关爱项目款</t>
    <phoneticPr fontId="1" type="noConversion"/>
  </si>
  <si>
    <t>收李维捐款——崇世珍珠生</t>
    <phoneticPr fontId="1" type="noConversion"/>
  </si>
  <si>
    <t>收韩丽娜捐款——崇世珍珠班</t>
    <phoneticPr fontId="1" type="noConversion"/>
  </si>
  <si>
    <t>收魏向军捐款——崇世珍珠班</t>
    <phoneticPr fontId="1" type="noConversion"/>
  </si>
  <si>
    <t>收魏向军代程砚耕捐款——崇世珍珠班</t>
    <phoneticPr fontId="1" type="noConversion"/>
  </si>
  <si>
    <t>收刘江群捐崇世珍珠生款</t>
    <phoneticPr fontId="1" type="noConversion"/>
  </si>
  <si>
    <t>收网上转捐款（Sue Wang）</t>
    <phoneticPr fontId="1" type="noConversion"/>
  </si>
  <si>
    <t>收网上转捐款（余强）</t>
    <phoneticPr fontId="1" type="noConversion"/>
  </si>
  <si>
    <t>收网上转捐款（严庸修）</t>
    <phoneticPr fontId="1" type="noConversion"/>
  </si>
  <si>
    <t>收网上转捐款（Ivon S. Mao）</t>
    <phoneticPr fontId="1" type="noConversion"/>
  </si>
  <si>
    <t>收微信平台转捐赠款（吴辅世）</t>
    <phoneticPr fontId="1" type="noConversion"/>
  </si>
  <si>
    <t>拨付崇世基金资助若慈医疗费</t>
    <phoneticPr fontId="1" type="noConversion"/>
  </si>
  <si>
    <t>拨付崇世基金资助14名大学生励学金款</t>
    <phoneticPr fontId="1" type="noConversion"/>
  </si>
  <si>
    <t>拨付崇世基金资助甘肃白银“厚修爱心小学”款</t>
    <phoneticPr fontId="1" type="noConversion"/>
  </si>
  <si>
    <t>拨付崇世基金资助37名大学生款</t>
    <phoneticPr fontId="1" type="noConversion"/>
  </si>
  <si>
    <t>支付邮寄捐赠衣物费用</t>
    <phoneticPr fontId="1" type="noConversion"/>
  </si>
  <si>
    <t>2015.10</t>
    <phoneticPr fontId="1" type="noConversion"/>
  </si>
  <si>
    <t>收海南省慈航公益基金会捐款——崇世基金</t>
    <phoneticPr fontId="1" type="noConversion"/>
  </si>
  <si>
    <t>收网上转捐款（番茄向前看@）</t>
    <phoneticPr fontId="1" type="noConversion"/>
  </si>
  <si>
    <t>拨付资助人民大学贫困生款（中国人民大学）</t>
    <phoneticPr fontId="1" type="noConversion"/>
  </si>
  <si>
    <t>收许桂梅捐款</t>
    <phoneticPr fontId="1" type="noConversion"/>
  </si>
  <si>
    <t>支付资助北大、北师大学生奖助学金款</t>
    <phoneticPr fontId="1" type="noConversion"/>
  </si>
  <si>
    <t>收枫林轩昂商贸（北京）有限公司捐款</t>
    <phoneticPr fontId="1" type="noConversion"/>
  </si>
  <si>
    <t>收紫金百富（北京）自动化设备有限公司捐款</t>
    <phoneticPr fontId="1" type="noConversion"/>
  </si>
  <si>
    <t>拨付资助贫困中小学生生活补助款</t>
    <phoneticPr fontId="1" type="noConversion"/>
  </si>
  <si>
    <t>爱心妈妈大爱书屋</t>
    <phoneticPr fontId="1" type="noConversion"/>
  </si>
  <si>
    <t>收网上转捐款（隆栋师）</t>
    <phoneticPr fontId="1" type="noConversion"/>
  </si>
  <si>
    <t>收网上转捐款（陈梅明）</t>
    <phoneticPr fontId="1" type="noConversion"/>
  </si>
  <si>
    <t>收网上转捐款（王进萍）</t>
    <phoneticPr fontId="1" type="noConversion"/>
  </si>
  <si>
    <t>收网上转捐款（北京李老师周一班）</t>
    <phoneticPr fontId="1" type="noConversion"/>
  </si>
  <si>
    <t>收网上转捐款（北京李老师周二班）</t>
    <phoneticPr fontId="1" type="noConversion"/>
  </si>
  <si>
    <t>协庆</t>
    <phoneticPr fontId="1" type="noConversion"/>
  </si>
  <si>
    <t>收网上转捐款（颜妏如）</t>
    <phoneticPr fontId="1" type="noConversion"/>
  </si>
  <si>
    <t>何琦非报销纸路彝行活动款（7月汇款，11月报销）</t>
    <phoneticPr fontId="1" type="noConversion"/>
  </si>
  <si>
    <t>拨付资助甘肃白银支教行活动款（张玉欣）（7月汇款，11月报销）</t>
    <phoneticPr fontId="1" type="noConversion"/>
  </si>
  <si>
    <t>收好丽友食品有限公司捐赠孤残儿童营养食品（物资）</t>
    <phoneticPr fontId="1" type="noConversion"/>
  </si>
  <si>
    <t>2015.11-12</t>
    <phoneticPr fontId="1" type="noConversion"/>
  </si>
  <si>
    <t>发放好丽友食品有限公司捐赠营养食品（物资）</t>
    <phoneticPr fontId="1" type="noConversion"/>
  </si>
  <si>
    <t>拨付海航资助山西省真容寺保护、抢修古建筑项目款1116000元（预算186万，首付60%已拨款，剩余40%744000元未拨付）</t>
    <phoneticPr fontId="1" type="noConversion"/>
  </si>
  <si>
    <t>拨付资助甘肃靖远11名贫困生款——浙江省新华爱心教育基金会</t>
    <phoneticPr fontId="1" type="noConversion"/>
  </si>
  <si>
    <t>收宋兴华捐崇世珍珠班马凡凡</t>
    <phoneticPr fontId="1" type="noConversion"/>
  </si>
  <si>
    <t>珍珠</t>
    <phoneticPr fontId="1" type="noConversion"/>
  </si>
  <si>
    <t>收贾生平资助李奇国，魏向瑞，赵中平</t>
    <phoneticPr fontId="1" type="noConversion"/>
  </si>
  <si>
    <t>收SUEWANG捐款</t>
    <phoneticPr fontId="1" type="noConversion"/>
  </si>
  <si>
    <t>收王大中捐崇世珍珠班周晓婷</t>
    <phoneticPr fontId="1" type="noConversion"/>
  </si>
  <si>
    <t>收12.14结转易宝支付捐款（爱心人士等）</t>
    <phoneticPr fontId="1" type="noConversion"/>
  </si>
  <si>
    <t>收12.14结转易宝支付捐款（李老师周一班）</t>
    <phoneticPr fontId="1" type="noConversion"/>
  </si>
  <si>
    <t>收12.14结转易宝支付捐款（李老师周二班）</t>
    <phoneticPr fontId="1" type="noConversion"/>
  </si>
  <si>
    <t>收12.21结转易宝支付捐款（RebeccaChang）</t>
    <phoneticPr fontId="1" type="noConversion"/>
  </si>
  <si>
    <t>收12.21结转易宝支付捐款（朱乐山朱乐水）</t>
    <phoneticPr fontId="1" type="noConversion"/>
  </si>
  <si>
    <t>收12.21结转易宝支付捐款（爱心人士等）</t>
    <phoneticPr fontId="1" type="noConversion"/>
  </si>
  <si>
    <t>付爱希学校2015年购煤款</t>
    <phoneticPr fontId="1" type="noConversion"/>
  </si>
  <si>
    <t>付邮寄衣物款</t>
    <phoneticPr fontId="1" type="noConversion"/>
  </si>
  <si>
    <t>收12.28结转易宝支付捐款（TIFFANY）</t>
    <phoneticPr fontId="1" type="noConversion"/>
  </si>
  <si>
    <t>收宝盛道吉（北京）贸易有限公司捐赠3348件工服（物资）</t>
    <phoneticPr fontId="1" type="noConversion"/>
  </si>
  <si>
    <t>拨付资助大学生青海支教费用——刘雨潇</t>
    <phoneticPr fontId="1" type="noConversion"/>
  </si>
  <si>
    <t>收大学生青海支教活动剩余款退款</t>
    <phoneticPr fontId="1" type="noConversion"/>
  </si>
  <si>
    <t>2015年累计</t>
    <phoneticPr fontId="1" type="noConversion"/>
  </si>
  <si>
    <t>2010、2011.2012、2013、2014、2015年累计</t>
    <phoneticPr fontId="5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</si>
</sst>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#,##0.00_);[Red]\(#,##0.00\)"/>
    <numFmt numFmtId="177" formatCode="#,##0.00_ "/>
    <numFmt numFmtId="178" formatCode="0.00_);[Red]\(0.00\)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0" borderId="0"/>
  </cellStyleXfs>
  <cellXfs count="63">
    <xf numFmtId="0" fontId="0" fillId="0" borderId="0" xfId="0">
      <alignment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76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 wrapText="1"/>
    </xf>
    <xf numFmtId="176" fontId="10" fillId="0" borderId="1" xfId="1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right"/>
    </xf>
    <xf numFmtId="176" fontId="10" fillId="0" borderId="1" xfId="0" applyNumberFormat="1" applyFont="1" applyFill="1" applyBorder="1" applyAlignment="1">
      <alignment horizontal="right"/>
    </xf>
    <xf numFmtId="176" fontId="13" fillId="0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76" fontId="11" fillId="0" borderId="1" xfId="0" applyNumberFormat="1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left" vertical="center" wrapText="1"/>
    </xf>
    <xf numFmtId="176" fontId="10" fillId="0" borderId="1" xfId="1" applyNumberFormat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3" xfId="0" applyFont="1" applyBorder="1" applyAlignment="1">
      <alignment vertical="center"/>
    </xf>
    <xf numFmtId="0" fontId="10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right" vertical="center" wrapText="1"/>
    </xf>
    <xf numFmtId="176" fontId="8" fillId="3" borderId="1" xfId="1" applyNumberFormat="1" applyFont="1" applyFill="1" applyBorder="1" applyAlignment="1">
      <alignment horizontal="right" vertical="center"/>
    </xf>
    <xf numFmtId="43" fontId="8" fillId="3" borderId="1" xfId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176" fontId="11" fillId="0" borderId="0" xfId="0" applyNumberFormat="1" applyFont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15" fillId="0" borderId="0" xfId="0" applyNumberFormat="1" applyFont="1" applyAlignment="1">
      <alignment horizontal="right" vertical="center"/>
    </xf>
  </cellXfs>
  <cellStyles count="3">
    <cellStyle name="常规" xfId="0" builtinId="0"/>
    <cellStyle name="常规_Sheet1" xfId="2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5"/>
  <sheetViews>
    <sheetView tabSelected="1" topLeftCell="A139" workbookViewId="0">
      <selection activeCell="H11" sqref="H11"/>
    </sheetView>
  </sheetViews>
  <sheetFormatPr defaultRowHeight="13.5"/>
  <cols>
    <col min="1" max="1" width="10.75" style="61" customWidth="1"/>
    <col min="2" max="2" width="59" customWidth="1"/>
    <col min="3" max="3" width="17.875" style="62" customWidth="1"/>
    <col min="4" max="4" width="16.75" style="59" customWidth="1"/>
    <col min="5" max="5" width="16.25" customWidth="1"/>
    <col min="6" max="6" width="16.125" style="11" customWidth="1"/>
    <col min="7" max="7" width="9" customWidth="1"/>
    <col min="256" max="256" width="7.875" customWidth="1"/>
    <col min="257" max="257" width="32.75" customWidth="1"/>
    <col min="258" max="258" width="14" customWidth="1"/>
    <col min="259" max="259" width="19.625" customWidth="1"/>
    <col min="260" max="260" width="17.75" customWidth="1"/>
    <col min="261" max="261" width="20.125" customWidth="1"/>
    <col min="512" max="512" width="7.875" customWidth="1"/>
    <col min="513" max="513" width="32.75" customWidth="1"/>
    <col min="514" max="514" width="14" customWidth="1"/>
    <col min="515" max="515" width="19.625" customWidth="1"/>
    <col min="516" max="516" width="17.75" customWidth="1"/>
    <col min="517" max="517" width="20.125" customWidth="1"/>
    <col min="768" max="768" width="7.875" customWidth="1"/>
    <col min="769" max="769" width="32.75" customWidth="1"/>
    <col min="770" max="770" width="14" customWidth="1"/>
    <col min="771" max="771" width="19.625" customWidth="1"/>
    <col min="772" max="772" width="17.75" customWidth="1"/>
    <col min="773" max="773" width="20.125" customWidth="1"/>
    <col min="1024" max="1024" width="7.875" customWidth="1"/>
    <col min="1025" max="1025" width="32.75" customWidth="1"/>
    <col min="1026" max="1026" width="14" customWidth="1"/>
    <col min="1027" max="1027" width="19.625" customWidth="1"/>
    <col min="1028" max="1028" width="17.75" customWidth="1"/>
    <col min="1029" max="1029" width="20.125" customWidth="1"/>
    <col min="1280" max="1280" width="7.875" customWidth="1"/>
    <col min="1281" max="1281" width="32.75" customWidth="1"/>
    <col min="1282" max="1282" width="14" customWidth="1"/>
    <col min="1283" max="1283" width="19.625" customWidth="1"/>
    <col min="1284" max="1284" width="17.75" customWidth="1"/>
    <col min="1285" max="1285" width="20.125" customWidth="1"/>
    <col min="1536" max="1536" width="7.875" customWidth="1"/>
    <col min="1537" max="1537" width="32.75" customWidth="1"/>
    <col min="1538" max="1538" width="14" customWidth="1"/>
    <col min="1539" max="1539" width="19.625" customWidth="1"/>
    <col min="1540" max="1540" width="17.75" customWidth="1"/>
    <col min="1541" max="1541" width="20.125" customWidth="1"/>
    <col min="1792" max="1792" width="7.875" customWidth="1"/>
    <col min="1793" max="1793" width="32.75" customWidth="1"/>
    <col min="1794" max="1794" width="14" customWidth="1"/>
    <col min="1795" max="1795" width="19.625" customWidth="1"/>
    <col min="1796" max="1796" width="17.75" customWidth="1"/>
    <col min="1797" max="1797" width="20.125" customWidth="1"/>
    <col min="2048" max="2048" width="7.875" customWidth="1"/>
    <col min="2049" max="2049" width="32.75" customWidth="1"/>
    <col min="2050" max="2050" width="14" customWidth="1"/>
    <col min="2051" max="2051" width="19.625" customWidth="1"/>
    <col min="2052" max="2052" width="17.75" customWidth="1"/>
    <col min="2053" max="2053" width="20.125" customWidth="1"/>
    <col min="2304" max="2304" width="7.875" customWidth="1"/>
    <col min="2305" max="2305" width="32.75" customWidth="1"/>
    <col min="2306" max="2306" width="14" customWidth="1"/>
    <col min="2307" max="2307" width="19.625" customWidth="1"/>
    <col min="2308" max="2308" width="17.75" customWidth="1"/>
    <col min="2309" max="2309" width="20.125" customWidth="1"/>
    <col min="2560" max="2560" width="7.875" customWidth="1"/>
    <col min="2561" max="2561" width="32.75" customWidth="1"/>
    <col min="2562" max="2562" width="14" customWidth="1"/>
    <col min="2563" max="2563" width="19.625" customWidth="1"/>
    <col min="2564" max="2564" width="17.75" customWidth="1"/>
    <col min="2565" max="2565" width="20.125" customWidth="1"/>
    <col min="2816" max="2816" width="7.875" customWidth="1"/>
    <col min="2817" max="2817" width="32.75" customWidth="1"/>
    <col min="2818" max="2818" width="14" customWidth="1"/>
    <col min="2819" max="2819" width="19.625" customWidth="1"/>
    <col min="2820" max="2820" width="17.75" customWidth="1"/>
    <col min="2821" max="2821" width="20.125" customWidth="1"/>
    <col min="3072" max="3072" width="7.875" customWidth="1"/>
    <col min="3073" max="3073" width="32.75" customWidth="1"/>
    <col min="3074" max="3074" width="14" customWidth="1"/>
    <col min="3075" max="3075" width="19.625" customWidth="1"/>
    <col min="3076" max="3076" width="17.75" customWidth="1"/>
    <col min="3077" max="3077" width="20.125" customWidth="1"/>
    <col min="3328" max="3328" width="7.875" customWidth="1"/>
    <col min="3329" max="3329" width="32.75" customWidth="1"/>
    <col min="3330" max="3330" width="14" customWidth="1"/>
    <col min="3331" max="3331" width="19.625" customWidth="1"/>
    <col min="3332" max="3332" width="17.75" customWidth="1"/>
    <col min="3333" max="3333" width="20.125" customWidth="1"/>
    <col min="3584" max="3584" width="7.875" customWidth="1"/>
    <col min="3585" max="3585" width="32.75" customWidth="1"/>
    <col min="3586" max="3586" width="14" customWidth="1"/>
    <col min="3587" max="3587" width="19.625" customWidth="1"/>
    <col min="3588" max="3588" width="17.75" customWidth="1"/>
    <col min="3589" max="3589" width="20.125" customWidth="1"/>
    <col min="3840" max="3840" width="7.875" customWidth="1"/>
    <col min="3841" max="3841" width="32.75" customWidth="1"/>
    <col min="3842" max="3842" width="14" customWidth="1"/>
    <col min="3843" max="3843" width="19.625" customWidth="1"/>
    <col min="3844" max="3844" width="17.75" customWidth="1"/>
    <col min="3845" max="3845" width="20.125" customWidth="1"/>
    <col min="4096" max="4096" width="7.875" customWidth="1"/>
    <col min="4097" max="4097" width="32.75" customWidth="1"/>
    <col min="4098" max="4098" width="14" customWidth="1"/>
    <col min="4099" max="4099" width="19.625" customWidth="1"/>
    <col min="4100" max="4100" width="17.75" customWidth="1"/>
    <col min="4101" max="4101" width="20.125" customWidth="1"/>
    <col min="4352" max="4352" width="7.875" customWidth="1"/>
    <col min="4353" max="4353" width="32.75" customWidth="1"/>
    <col min="4354" max="4354" width="14" customWidth="1"/>
    <col min="4355" max="4355" width="19.625" customWidth="1"/>
    <col min="4356" max="4356" width="17.75" customWidth="1"/>
    <col min="4357" max="4357" width="20.125" customWidth="1"/>
    <col min="4608" max="4608" width="7.875" customWidth="1"/>
    <col min="4609" max="4609" width="32.75" customWidth="1"/>
    <col min="4610" max="4610" width="14" customWidth="1"/>
    <col min="4611" max="4611" width="19.625" customWidth="1"/>
    <col min="4612" max="4612" width="17.75" customWidth="1"/>
    <col min="4613" max="4613" width="20.125" customWidth="1"/>
    <col min="4864" max="4864" width="7.875" customWidth="1"/>
    <col min="4865" max="4865" width="32.75" customWidth="1"/>
    <col min="4866" max="4866" width="14" customWidth="1"/>
    <col min="4867" max="4867" width="19.625" customWidth="1"/>
    <col min="4868" max="4868" width="17.75" customWidth="1"/>
    <col min="4869" max="4869" width="20.125" customWidth="1"/>
    <col min="5120" max="5120" width="7.875" customWidth="1"/>
    <col min="5121" max="5121" width="32.75" customWidth="1"/>
    <col min="5122" max="5122" width="14" customWidth="1"/>
    <col min="5123" max="5123" width="19.625" customWidth="1"/>
    <col min="5124" max="5124" width="17.75" customWidth="1"/>
    <col min="5125" max="5125" width="20.125" customWidth="1"/>
    <col min="5376" max="5376" width="7.875" customWidth="1"/>
    <col min="5377" max="5377" width="32.75" customWidth="1"/>
    <col min="5378" max="5378" width="14" customWidth="1"/>
    <col min="5379" max="5379" width="19.625" customWidth="1"/>
    <col min="5380" max="5380" width="17.75" customWidth="1"/>
    <col min="5381" max="5381" width="20.125" customWidth="1"/>
    <col min="5632" max="5632" width="7.875" customWidth="1"/>
    <col min="5633" max="5633" width="32.75" customWidth="1"/>
    <col min="5634" max="5634" width="14" customWidth="1"/>
    <col min="5635" max="5635" width="19.625" customWidth="1"/>
    <col min="5636" max="5636" width="17.75" customWidth="1"/>
    <col min="5637" max="5637" width="20.125" customWidth="1"/>
    <col min="5888" max="5888" width="7.875" customWidth="1"/>
    <col min="5889" max="5889" width="32.75" customWidth="1"/>
    <col min="5890" max="5890" width="14" customWidth="1"/>
    <col min="5891" max="5891" width="19.625" customWidth="1"/>
    <col min="5892" max="5892" width="17.75" customWidth="1"/>
    <col min="5893" max="5893" width="20.125" customWidth="1"/>
    <col min="6144" max="6144" width="7.875" customWidth="1"/>
    <col min="6145" max="6145" width="32.75" customWidth="1"/>
    <col min="6146" max="6146" width="14" customWidth="1"/>
    <col min="6147" max="6147" width="19.625" customWidth="1"/>
    <col min="6148" max="6148" width="17.75" customWidth="1"/>
    <col min="6149" max="6149" width="20.125" customWidth="1"/>
    <col min="6400" max="6400" width="7.875" customWidth="1"/>
    <col min="6401" max="6401" width="32.75" customWidth="1"/>
    <col min="6402" max="6402" width="14" customWidth="1"/>
    <col min="6403" max="6403" width="19.625" customWidth="1"/>
    <col min="6404" max="6404" width="17.75" customWidth="1"/>
    <col min="6405" max="6405" width="20.125" customWidth="1"/>
    <col min="6656" max="6656" width="7.875" customWidth="1"/>
    <col min="6657" max="6657" width="32.75" customWidth="1"/>
    <col min="6658" max="6658" width="14" customWidth="1"/>
    <col min="6659" max="6659" width="19.625" customWidth="1"/>
    <col min="6660" max="6660" width="17.75" customWidth="1"/>
    <col min="6661" max="6661" width="20.125" customWidth="1"/>
    <col min="6912" max="6912" width="7.875" customWidth="1"/>
    <col min="6913" max="6913" width="32.75" customWidth="1"/>
    <col min="6914" max="6914" width="14" customWidth="1"/>
    <col min="6915" max="6915" width="19.625" customWidth="1"/>
    <col min="6916" max="6916" width="17.75" customWidth="1"/>
    <col min="6917" max="6917" width="20.125" customWidth="1"/>
    <col min="7168" max="7168" width="7.875" customWidth="1"/>
    <col min="7169" max="7169" width="32.75" customWidth="1"/>
    <col min="7170" max="7170" width="14" customWidth="1"/>
    <col min="7171" max="7171" width="19.625" customWidth="1"/>
    <col min="7172" max="7172" width="17.75" customWidth="1"/>
    <col min="7173" max="7173" width="20.125" customWidth="1"/>
    <col min="7424" max="7424" width="7.875" customWidth="1"/>
    <col min="7425" max="7425" width="32.75" customWidth="1"/>
    <col min="7426" max="7426" width="14" customWidth="1"/>
    <col min="7427" max="7427" width="19.625" customWidth="1"/>
    <col min="7428" max="7428" width="17.75" customWidth="1"/>
    <col min="7429" max="7429" width="20.125" customWidth="1"/>
    <col min="7680" max="7680" width="7.875" customWidth="1"/>
    <col min="7681" max="7681" width="32.75" customWidth="1"/>
    <col min="7682" max="7682" width="14" customWidth="1"/>
    <col min="7683" max="7683" width="19.625" customWidth="1"/>
    <col min="7684" max="7684" width="17.75" customWidth="1"/>
    <col min="7685" max="7685" width="20.125" customWidth="1"/>
    <col min="7936" max="7936" width="7.875" customWidth="1"/>
    <col min="7937" max="7937" width="32.75" customWidth="1"/>
    <col min="7938" max="7938" width="14" customWidth="1"/>
    <col min="7939" max="7939" width="19.625" customWidth="1"/>
    <col min="7940" max="7940" width="17.75" customWidth="1"/>
    <col min="7941" max="7941" width="20.125" customWidth="1"/>
    <col min="8192" max="8192" width="7.875" customWidth="1"/>
    <col min="8193" max="8193" width="32.75" customWidth="1"/>
    <col min="8194" max="8194" width="14" customWidth="1"/>
    <col min="8195" max="8195" width="19.625" customWidth="1"/>
    <col min="8196" max="8196" width="17.75" customWidth="1"/>
    <col min="8197" max="8197" width="20.125" customWidth="1"/>
    <col min="8448" max="8448" width="7.875" customWidth="1"/>
    <col min="8449" max="8449" width="32.75" customWidth="1"/>
    <col min="8450" max="8450" width="14" customWidth="1"/>
    <col min="8451" max="8451" width="19.625" customWidth="1"/>
    <col min="8452" max="8452" width="17.75" customWidth="1"/>
    <col min="8453" max="8453" width="20.125" customWidth="1"/>
    <col min="8704" max="8704" width="7.875" customWidth="1"/>
    <col min="8705" max="8705" width="32.75" customWidth="1"/>
    <col min="8706" max="8706" width="14" customWidth="1"/>
    <col min="8707" max="8707" width="19.625" customWidth="1"/>
    <col min="8708" max="8708" width="17.75" customWidth="1"/>
    <col min="8709" max="8709" width="20.125" customWidth="1"/>
    <col min="8960" max="8960" width="7.875" customWidth="1"/>
    <col min="8961" max="8961" width="32.75" customWidth="1"/>
    <col min="8962" max="8962" width="14" customWidth="1"/>
    <col min="8963" max="8963" width="19.625" customWidth="1"/>
    <col min="8964" max="8964" width="17.75" customWidth="1"/>
    <col min="8965" max="8965" width="20.125" customWidth="1"/>
    <col min="9216" max="9216" width="7.875" customWidth="1"/>
    <col min="9217" max="9217" width="32.75" customWidth="1"/>
    <col min="9218" max="9218" width="14" customWidth="1"/>
    <col min="9219" max="9219" width="19.625" customWidth="1"/>
    <col min="9220" max="9220" width="17.75" customWidth="1"/>
    <col min="9221" max="9221" width="20.125" customWidth="1"/>
    <col min="9472" max="9472" width="7.875" customWidth="1"/>
    <col min="9473" max="9473" width="32.75" customWidth="1"/>
    <col min="9474" max="9474" width="14" customWidth="1"/>
    <col min="9475" max="9475" width="19.625" customWidth="1"/>
    <col min="9476" max="9476" width="17.75" customWidth="1"/>
    <col min="9477" max="9477" width="20.125" customWidth="1"/>
    <col min="9728" max="9728" width="7.875" customWidth="1"/>
    <col min="9729" max="9729" width="32.75" customWidth="1"/>
    <col min="9730" max="9730" width="14" customWidth="1"/>
    <col min="9731" max="9731" width="19.625" customWidth="1"/>
    <col min="9732" max="9732" width="17.75" customWidth="1"/>
    <col min="9733" max="9733" width="20.125" customWidth="1"/>
    <col min="9984" max="9984" width="7.875" customWidth="1"/>
    <col min="9985" max="9985" width="32.75" customWidth="1"/>
    <col min="9986" max="9986" width="14" customWidth="1"/>
    <col min="9987" max="9987" width="19.625" customWidth="1"/>
    <col min="9988" max="9988" width="17.75" customWidth="1"/>
    <col min="9989" max="9989" width="20.125" customWidth="1"/>
    <col min="10240" max="10240" width="7.875" customWidth="1"/>
    <col min="10241" max="10241" width="32.75" customWidth="1"/>
    <col min="10242" max="10242" width="14" customWidth="1"/>
    <col min="10243" max="10243" width="19.625" customWidth="1"/>
    <col min="10244" max="10244" width="17.75" customWidth="1"/>
    <col min="10245" max="10245" width="20.125" customWidth="1"/>
    <col min="10496" max="10496" width="7.875" customWidth="1"/>
    <col min="10497" max="10497" width="32.75" customWidth="1"/>
    <col min="10498" max="10498" width="14" customWidth="1"/>
    <col min="10499" max="10499" width="19.625" customWidth="1"/>
    <col min="10500" max="10500" width="17.75" customWidth="1"/>
    <col min="10501" max="10501" width="20.125" customWidth="1"/>
    <col min="10752" max="10752" width="7.875" customWidth="1"/>
    <col min="10753" max="10753" width="32.75" customWidth="1"/>
    <col min="10754" max="10754" width="14" customWidth="1"/>
    <col min="10755" max="10755" width="19.625" customWidth="1"/>
    <col min="10756" max="10756" width="17.75" customWidth="1"/>
    <col min="10757" max="10757" width="20.125" customWidth="1"/>
    <col min="11008" max="11008" width="7.875" customWidth="1"/>
    <col min="11009" max="11009" width="32.75" customWidth="1"/>
    <col min="11010" max="11010" width="14" customWidth="1"/>
    <col min="11011" max="11011" width="19.625" customWidth="1"/>
    <col min="11012" max="11012" width="17.75" customWidth="1"/>
    <col min="11013" max="11013" width="20.125" customWidth="1"/>
    <col min="11264" max="11264" width="7.875" customWidth="1"/>
    <col min="11265" max="11265" width="32.75" customWidth="1"/>
    <col min="11266" max="11266" width="14" customWidth="1"/>
    <col min="11267" max="11267" width="19.625" customWidth="1"/>
    <col min="11268" max="11268" width="17.75" customWidth="1"/>
    <col min="11269" max="11269" width="20.125" customWidth="1"/>
    <col min="11520" max="11520" width="7.875" customWidth="1"/>
    <col min="11521" max="11521" width="32.75" customWidth="1"/>
    <col min="11522" max="11522" width="14" customWidth="1"/>
    <col min="11523" max="11523" width="19.625" customWidth="1"/>
    <col min="11524" max="11524" width="17.75" customWidth="1"/>
    <col min="11525" max="11525" width="20.125" customWidth="1"/>
    <col min="11776" max="11776" width="7.875" customWidth="1"/>
    <col min="11777" max="11777" width="32.75" customWidth="1"/>
    <col min="11778" max="11778" width="14" customWidth="1"/>
    <col min="11779" max="11779" width="19.625" customWidth="1"/>
    <col min="11780" max="11780" width="17.75" customWidth="1"/>
    <col min="11781" max="11781" width="20.125" customWidth="1"/>
    <col min="12032" max="12032" width="7.875" customWidth="1"/>
    <col min="12033" max="12033" width="32.75" customWidth="1"/>
    <col min="12034" max="12034" width="14" customWidth="1"/>
    <col min="12035" max="12035" width="19.625" customWidth="1"/>
    <col min="12036" max="12036" width="17.75" customWidth="1"/>
    <col min="12037" max="12037" width="20.125" customWidth="1"/>
    <col min="12288" max="12288" width="7.875" customWidth="1"/>
    <col min="12289" max="12289" width="32.75" customWidth="1"/>
    <col min="12290" max="12290" width="14" customWidth="1"/>
    <col min="12291" max="12291" width="19.625" customWidth="1"/>
    <col min="12292" max="12292" width="17.75" customWidth="1"/>
    <col min="12293" max="12293" width="20.125" customWidth="1"/>
    <col min="12544" max="12544" width="7.875" customWidth="1"/>
    <col min="12545" max="12545" width="32.75" customWidth="1"/>
    <col min="12546" max="12546" width="14" customWidth="1"/>
    <col min="12547" max="12547" width="19.625" customWidth="1"/>
    <col min="12548" max="12548" width="17.75" customWidth="1"/>
    <col min="12549" max="12549" width="20.125" customWidth="1"/>
    <col min="12800" max="12800" width="7.875" customWidth="1"/>
    <col min="12801" max="12801" width="32.75" customWidth="1"/>
    <col min="12802" max="12802" width="14" customWidth="1"/>
    <col min="12803" max="12803" width="19.625" customWidth="1"/>
    <col min="12804" max="12804" width="17.75" customWidth="1"/>
    <col min="12805" max="12805" width="20.125" customWidth="1"/>
    <col min="13056" max="13056" width="7.875" customWidth="1"/>
    <col min="13057" max="13057" width="32.75" customWidth="1"/>
    <col min="13058" max="13058" width="14" customWidth="1"/>
    <col min="13059" max="13059" width="19.625" customWidth="1"/>
    <col min="13060" max="13060" width="17.75" customWidth="1"/>
    <col min="13061" max="13061" width="20.125" customWidth="1"/>
    <col min="13312" max="13312" width="7.875" customWidth="1"/>
    <col min="13313" max="13313" width="32.75" customWidth="1"/>
    <col min="13314" max="13314" width="14" customWidth="1"/>
    <col min="13315" max="13315" width="19.625" customWidth="1"/>
    <col min="13316" max="13316" width="17.75" customWidth="1"/>
    <col min="13317" max="13317" width="20.125" customWidth="1"/>
    <col min="13568" max="13568" width="7.875" customWidth="1"/>
    <col min="13569" max="13569" width="32.75" customWidth="1"/>
    <col min="13570" max="13570" width="14" customWidth="1"/>
    <col min="13571" max="13571" width="19.625" customWidth="1"/>
    <col min="13572" max="13572" width="17.75" customWidth="1"/>
    <col min="13573" max="13573" width="20.125" customWidth="1"/>
    <col min="13824" max="13824" width="7.875" customWidth="1"/>
    <col min="13825" max="13825" width="32.75" customWidth="1"/>
    <col min="13826" max="13826" width="14" customWidth="1"/>
    <col min="13827" max="13827" width="19.625" customWidth="1"/>
    <col min="13828" max="13828" width="17.75" customWidth="1"/>
    <col min="13829" max="13829" width="20.125" customWidth="1"/>
    <col min="14080" max="14080" width="7.875" customWidth="1"/>
    <col min="14081" max="14081" width="32.75" customWidth="1"/>
    <col min="14082" max="14082" width="14" customWidth="1"/>
    <col min="14083" max="14083" width="19.625" customWidth="1"/>
    <col min="14084" max="14084" width="17.75" customWidth="1"/>
    <col min="14085" max="14085" width="20.125" customWidth="1"/>
    <col min="14336" max="14336" width="7.875" customWidth="1"/>
    <col min="14337" max="14337" width="32.75" customWidth="1"/>
    <col min="14338" max="14338" width="14" customWidth="1"/>
    <col min="14339" max="14339" width="19.625" customWidth="1"/>
    <col min="14340" max="14340" width="17.75" customWidth="1"/>
    <col min="14341" max="14341" width="20.125" customWidth="1"/>
    <col min="14592" max="14592" width="7.875" customWidth="1"/>
    <col min="14593" max="14593" width="32.75" customWidth="1"/>
    <col min="14594" max="14594" width="14" customWidth="1"/>
    <col min="14595" max="14595" width="19.625" customWidth="1"/>
    <col min="14596" max="14596" width="17.75" customWidth="1"/>
    <col min="14597" max="14597" width="20.125" customWidth="1"/>
    <col min="14848" max="14848" width="7.875" customWidth="1"/>
    <col min="14849" max="14849" width="32.75" customWidth="1"/>
    <col min="14850" max="14850" width="14" customWidth="1"/>
    <col min="14851" max="14851" width="19.625" customWidth="1"/>
    <col min="14852" max="14852" width="17.75" customWidth="1"/>
    <col min="14853" max="14853" width="20.125" customWidth="1"/>
    <col min="15104" max="15104" width="7.875" customWidth="1"/>
    <col min="15105" max="15105" width="32.75" customWidth="1"/>
    <col min="15106" max="15106" width="14" customWidth="1"/>
    <col min="15107" max="15107" width="19.625" customWidth="1"/>
    <col min="15108" max="15108" width="17.75" customWidth="1"/>
    <col min="15109" max="15109" width="20.125" customWidth="1"/>
    <col min="15360" max="15360" width="7.875" customWidth="1"/>
    <col min="15361" max="15361" width="32.75" customWidth="1"/>
    <col min="15362" max="15362" width="14" customWidth="1"/>
    <col min="15363" max="15363" width="19.625" customWidth="1"/>
    <col min="15364" max="15364" width="17.75" customWidth="1"/>
    <col min="15365" max="15365" width="20.125" customWidth="1"/>
    <col min="15616" max="15616" width="7.875" customWidth="1"/>
    <col min="15617" max="15617" width="32.75" customWidth="1"/>
    <col min="15618" max="15618" width="14" customWidth="1"/>
    <col min="15619" max="15619" width="19.625" customWidth="1"/>
    <col min="15620" max="15620" width="17.75" customWidth="1"/>
    <col min="15621" max="15621" width="20.125" customWidth="1"/>
    <col min="15872" max="15872" width="7.875" customWidth="1"/>
    <col min="15873" max="15873" width="32.75" customWidth="1"/>
    <col min="15874" max="15874" width="14" customWidth="1"/>
    <col min="15875" max="15875" width="19.625" customWidth="1"/>
    <col min="15876" max="15876" width="17.75" customWidth="1"/>
    <col min="15877" max="15877" width="20.125" customWidth="1"/>
    <col min="16128" max="16128" width="7.875" customWidth="1"/>
    <col min="16129" max="16129" width="32.75" customWidth="1"/>
    <col min="16130" max="16130" width="14" customWidth="1"/>
    <col min="16131" max="16131" width="19.625" customWidth="1"/>
    <col min="16132" max="16132" width="17.75" customWidth="1"/>
    <col min="16133" max="16133" width="20.125" customWidth="1"/>
  </cols>
  <sheetData>
    <row r="1" spans="1:6" ht="44.25" customHeight="1">
      <c r="A1" s="1" t="s">
        <v>0</v>
      </c>
      <c r="B1" s="1"/>
      <c r="C1" s="1"/>
      <c r="D1" s="1"/>
      <c r="E1" s="1"/>
      <c r="F1" s="1"/>
    </row>
    <row r="2" spans="1:6" ht="12.75" customHeight="1">
      <c r="A2" s="2"/>
      <c r="B2" s="3"/>
      <c r="C2" s="4"/>
      <c r="D2" s="5" t="s">
        <v>1</v>
      </c>
      <c r="E2" s="5"/>
      <c r="F2" s="5"/>
    </row>
    <row r="3" spans="1:6" s="11" customFormat="1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0" t="s">
        <v>7</v>
      </c>
    </row>
    <row r="4" spans="1:6" s="17" customFormat="1">
      <c r="A4" s="12">
        <v>2015.1</v>
      </c>
      <c r="B4" s="13" t="s">
        <v>8</v>
      </c>
      <c r="C4" s="14">
        <v>6613216.5700000003</v>
      </c>
      <c r="D4" s="14">
        <v>5853250.0499999998</v>
      </c>
      <c r="E4" s="15">
        <f>C4-D4</f>
        <v>759966.52000000048</v>
      </c>
      <c r="F4" s="16"/>
    </row>
    <row r="5" spans="1:6">
      <c r="A5" s="18">
        <v>2015.1</v>
      </c>
      <c r="B5" s="19" t="s">
        <v>9</v>
      </c>
      <c r="C5" s="20">
        <v>25000</v>
      </c>
      <c r="D5" s="21"/>
      <c r="E5" s="22">
        <f>E4+C5-D5</f>
        <v>784966.52000000048</v>
      </c>
      <c r="F5" s="23" t="s">
        <v>10</v>
      </c>
    </row>
    <row r="6" spans="1:6">
      <c r="A6" s="18">
        <v>2015.1</v>
      </c>
      <c r="B6" s="24" t="s">
        <v>11</v>
      </c>
      <c r="C6" s="20">
        <v>2500</v>
      </c>
      <c r="D6" s="21"/>
      <c r="E6" s="22">
        <f>E5+C6-D6</f>
        <v>787466.52000000048</v>
      </c>
      <c r="F6" s="25" t="s">
        <v>12</v>
      </c>
    </row>
    <row r="7" spans="1:6">
      <c r="A7" s="18">
        <v>2015.1</v>
      </c>
      <c r="B7" s="19" t="s">
        <v>13</v>
      </c>
      <c r="C7" s="20">
        <v>20000</v>
      </c>
      <c r="D7" s="21"/>
      <c r="E7" s="22">
        <f>E6+C7-D7</f>
        <v>807466.52000000048</v>
      </c>
      <c r="F7" s="26"/>
    </row>
    <row r="8" spans="1:6">
      <c r="A8" s="18">
        <v>2015.1</v>
      </c>
      <c r="B8" s="19" t="s">
        <v>14</v>
      </c>
      <c r="C8" s="20">
        <v>7500</v>
      </c>
      <c r="D8" s="21"/>
      <c r="E8" s="22">
        <f t="shared" ref="E8:E71" si="0">E7+C8-D8</f>
        <v>814966.52000000048</v>
      </c>
      <c r="F8" s="23"/>
    </row>
    <row r="9" spans="1:6">
      <c r="A9" s="18">
        <v>2015.1</v>
      </c>
      <c r="B9" s="19" t="s">
        <v>13</v>
      </c>
      <c r="C9" s="20">
        <v>20000</v>
      </c>
      <c r="D9" s="21"/>
      <c r="E9" s="22">
        <f t="shared" si="0"/>
        <v>834966.52000000048</v>
      </c>
      <c r="F9" s="23"/>
    </row>
    <row r="10" spans="1:6">
      <c r="A10" s="18">
        <v>2015.2</v>
      </c>
      <c r="B10" s="19" t="s">
        <v>15</v>
      </c>
      <c r="C10" s="20">
        <v>1</v>
      </c>
      <c r="D10" s="21"/>
      <c r="E10" s="22">
        <f t="shared" si="0"/>
        <v>834967.52000000048</v>
      </c>
      <c r="F10" s="23"/>
    </row>
    <row r="11" spans="1:6">
      <c r="A11" s="18">
        <v>2015.2</v>
      </c>
      <c r="B11" s="19" t="s">
        <v>16</v>
      </c>
      <c r="C11" s="20">
        <v>100</v>
      </c>
      <c r="D11" s="20"/>
      <c r="E11" s="22">
        <f t="shared" si="0"/>
        <v>835067.52000000048</v>
      </c>
      <c r="F11" s="23"/>
    </row>
    <row r="12" spans="1:6">
      <c r="A12" s="18">
        <v>2015.2</v>
      </c>
      <c r="B12" s="19" t="s">
        <v>9</v>
      </c>
      <c r="C12" s="20">
        <v>25000</v>
      </c>
      <c r="D12" s="20"/>
      <c r="E12" s="22">
        <f t="shared" si="0"/>
        <v>860067.52000000048</v>
      </c>
      <c r="F12" s="23" t="s">
        <v>10</v>
      </c>
    </row>
    <row r="13" spans="1:6">
      <c r="A13" s="18">
        <v>2015.2</v>
      </c>
      <c r="B13" s="19" t="s">
        <v>17</v>
      </c>
      <c r="C13" s="20">
        <v>9400</v>
      </c>
      <c r="D13" s="20"/>
      <c r="E13" s="22">
        <f t="shared" si="0"/>
        <v>869467.52000000048</v>
      </c>
      <c r="F13" s="27" t="s">
        <v>18</v>
      </c>
    </row>
    <row r="14" spans="1:6">
      <c r="A14" s="18">
        <v>2015.2</v>
      </c>
      <c r="B14" s="19" t="s">
        <v>19</v>
      </c>
      <c r="C14" s="20">
        <v>6810</v>
      </c>
      <c r="D14" s="21"/>
      <c r="E14" s="22">
        <f t="shared" si="0"/>
        <v>876277.52000000048</v>
      </c>
      <c r="F14" s="27" t="s">
        <v>18</v>
      </c>
    </row>
    <row r="15" spans="1:6">
      <c r="A15" s="18">
        <v>2015.2</v>
      </c>
      <c r="B15" s="19" t="s">
        <v>17</v>
      </c>
      <c r="C15" s="20">
        <v>4600</v>
      </c>
      <c r="D15" s="21"/>
      <c r="E15" s="22">
        <f t="shared" si="0"/>
        <v>880877.52000000048</v>
      </c>
      <c r="F15" s="27" t="s">
        <v>20</v>
      </c>
    </row>
    <row r="16" spans="1:6">
      <c r="A16" s="18">
        <v>2015.2</v>
      </c>
      <c r="B16" s="19" t="s">
        <v>19</v>
      </c>
      <c r="C16" s="20">
        <v>8580</v>
      </c>
      <c r="D16" s="21"/>
      <c r="E16" s="22">
        <f t="shared" si="0"/>
        <v>889457.52000000048</v>
      </c>
      <c r="F16" s="27" t="s">
        <v>20</v>
      </c>
    </row>
    <row r="17" spans="1:6">
      <c r="A17" s="18">
        <v>2015.2</v>
      </c>
      <c r="B17" s="24" t="s">
        <v>21</v>
      </c>
      <c r="C17" s="20">
        <v>12000.12</v>
      </c>
      <c r="D17" s="21"/>
      <c r="E17" s="22">
        <f t="shared" si="0"/>
        <v>901457.64000000048</v>
      </c>
      <c r="F17" s="23" t="s">
        <v>22</v>
      </c>
    </row>
    <row r="18" spans="1:6">
      <c r="A18" s="18">
        <v>2015.3</v>
      </c>
      <c r="B18" s="24" t="s">
        <v>23</v>
      </c>
      <c r="C18" s="20"/>
      <c r="D18" s="21">
        <v>42248.26</v>
      </c>
      <c r="E18" s="22">
        <f t="shared" si="0"/>
        <v>859209.38000000047</v>
      </c>
      <c r="F18" s="27" t="s">
        <v>20</v>
      </c>
    </row>
    <row r="19" spans="1:6">
      <c r="A19" s="18">
        <v>2015.2</v>
      </c>
      <c r="B19" s="19" t="s">
        <v>24</v>
      </c>
      <c r="C19" s="20">
        <v>50</v>
      </c>
      <c r="D19" s="21"/>
      <c r="E19" s="22">
        <f t="shared" si="0"/>
        <v>859259.38000000047</v>
      </c>
      <c r="F19" s="23"/>
    </row>
    <row r="20" spans="1:6">
      <c r="A20" s="18">
        <v>2015.3</v>
      </c>
      <c r="B20" s="19" t="s">
        <v>13</v>
      </c>
      <c r="C20" s="20">
        <v>20000</v>
      </c>
      <c r="D20" s="21"/>
      <c r="E20" s="22">
        <f t="shared" si="0"/>
        <v>879259.38000000047</v>
      </c>
      <c r="F20" s="23" t="s">
        <v>22</v>
      </c>
    </row>
    <row r="21" spans="1:6">
      <c r="A21" s="18">
        <v>2015.3</v>
      </c>
      <c r="B21" s="19" t="s">
        <v>24</v>
      </c>
      <c r="C21" s="20">
        <v>50</v>
      </c>
      <c r="D21" s="21"/>
      <c r="E21" s="22">
        <f t="shared" si="0"/>
        <v>879309.38000000047</v>
      </c>
      <c r="F21" s="23" t="s">
        <v>22</v>
      </c>
    </row>
    <row r="22" spans="1:6">
      <c r="A22" s="18">
        <v>2015.3</v>
      </c>
      <c r="B22" s="19" t="s">
        <v>25</v>
      </c>
      <c r="C22" s="20">
        <v>0.2</v>
      </c>
      <c r="D22" s="21"/>
      <c r="E22" s="22">
        <f t="shared" si="0"/>
        <v>879309.58000000042</v>
      </c>
      <c r="F22" s="23"/>
    </row>
    <row r="23" spans="1:6">
      <c r="A23" s="18">
        <v>2015.3</v>
      </c>
      <c r="B23" s="19" t="s">
        <v>9</v>
      </c>
      <c r="C23" s="20">
        <v>25000</v>
      </c>
      <c r="D23" s="21"/>
      <c r="E23" s="22">
        <f t="shared" si="0"/>
        <v>904309.58000000042</v>
      </c>
      <c r="F23" s="27" t="s">
        <v>20</v>
      </c>
    </row>
    <row r="24" spans="1:6">
      <c r="A24" s="18">
        <v>2015.3</v>
      </c>
      <c r="B24" s="19" t="s">
        <v>26</v>
      </c>
      <c r="C24" s="20">
        <v>2</v>
      </c>
      <c r="D24" s="21"/>
      <c r="E24" s="22">
        <f t="shared" si="0"/>
        <v>904311.58000000042</v>
      </c>
      <c r="F24" s="23"/>
    </row>
    <row r="25" spans="1:6">
      <c r="A25" s="18">
        <v>2015.3</v>
      </c>
      <c r="B25" s="19" t="s">
        <v>27</v>
      </c>
      <c r="C25" s="20">
        <v>2500</v>
      </c>
      <c r="D25" s="21"/>
      <c r="E25" s="22">
        <f t="shared" si="0"/>
        <v>906811.58000000042</v>
      </c>
      <c r="F25" s="25" t="s">
        <v>12</v>
      </c>
    </row>
    <row r="26" spans="1:6">
      <c r="A26" s="18">
        <v>2015.3</v>
      </c>
      <c r="B26" s="19" t="s">
        <v>28</v>
      </c>
      <c r="C26" s="20">
        <v>17400</v>
      </c>
      <c r="D26" s="21"/>
      <c r="E26" s="22">
        <f t="shared" si="0"/>
        <v>924211.58000000042</v>
      </c>
      <c r="F26" s="23" t="s">
        <v>22</v>
      </c>
    </row>
    <row r="27" spans="1:6">
      <c r="A27" s="18">
        <v>2015.3</v>
      </c>
      <c r="B27" s="19" t="s">
        <v>14</v>
      </c>
      <c r="C27" s="20">
        <v>1200</v>
      </c>
      <c r="D27" s="21"/>
      <c r="E27" s="22">
        <f t="shared" si="0"/>
        <v>925411.58000000042</v>
      </c>
      <c r="F27" s="23" t="s">
        <v>22</v>
      </c>
    </row>
    <row r="28" spans="1:6">
      <c r="A28" s="18">
        <v>2015.3</v>
      </c>
      <c r="B28" s="19" t="s">
        <v>13</v>
      </c>
      <c r="C28" s="20">
        <v>4990</v>
      </c>
      <c r="D28" s="21"/>
      <c r="E28" s="22">
        <f t="shared" si="0"/>
        <v>930401.58000000042</v>
      </c>
      <c r="F28" s="23" t="s">
        <v>22</v>
      </c>
    </row>
    <row r="29" spans="1:6">
      <c r="A29" s="18">
        <v>2015.3</v>
      </c>
      <c r="B29" s="19" t="s">
        <v>29</v>
      </c>
      <c r="C29" s="20">
        <v>2400</v>
      </c>
      <c r="D29" s="21"/>
      <c r="E29" s="22">
        <f t="shared" si="0"/>
        <v>932801.58000000042</v>
      </c>
      <c r="F29" s="23" t="s">
        <v>22</v>
      </c>
    </row>
    <row r="30" spans="1:6" ht="15" customHeight="1">
      <c r="A30" s="18">
        <v>2015.3</v>
      </c>
      <c r="B30" s="19" t="s">
        <v>30</v>
      </c>
      <c r="C30" s="20">
        <v>4000</v>
      </c>
      <c r="D30" s="21"/>
      <c r="E30" s="22">
        <f t="shared" si="0"/>
        <v>936801.58000000042</v>
      </c>
      <c r="F30" s="23" t="s">
        <v>22</v>
      </c>
    </row>
    <row r="31" spans="1:6">
      <c r="A31" s="18">
        <v>2015.3</v>
      </c>
      <c r="B31" s="19" t="s">
        <v>31</v>
      </c>
      <c r="C31" s="20">
        <v>18800</v>
      </c>
      <c r="D31" s="21"/>
      <c r="E31" s="22">
        <f t="shared" si="0"/>
        <v>955601.58000000042</v>
      </c>
      <c r="F31" s="23" t="s">
        <v>22</v>
      </c>
    </row>
    <row r="32" spans="1:6">
      <c r="A32" s="18">
        <v>2015.3</v>
      </c>
      <c r="B32" s="19" t="s">
        <v>32</v>
      </c>
      <c r="C32" s="20">
        <v>1000</v>
      </c>
      <c r="D32" s="21"/>
      <c r="E32" s="22">
        <f t="shared" si="0"/>
        <v>956601.58000000042</v>
      </c>
      <c r="F32" s="23"/>
    </row>
    <row r="33" spans="1:6">
      <c r="A33" s="18">
        <v>2015.3</v>
      </c>
      <c r="B33" s="19" t="s">
        <v>15</v>
      </c>
      <c r="C33" s="20">
        <v>5</v>
      </c>
      <c r="D33" s="21"/>
      <c r="E33" s="22">
        <f t="shared" si="0"/>
        <v>956606.58000000042</v>
      </c>
      <c r="F33" s="23"/>
    </row>
    <row r="34" spans="1:6">
      <c r="A34" s="18">
        <v>2015.3</v>
      </c>
      <c r="B34" s="19" t="s">
        <v>33</v>
      </c>
      <c r="C34" s="20">
        <v>0.01</v>
      </c>
      <c r="D34" s="21"/>
      <c r="E34" s="22">
        <f t="shared" si="0"/>
        <v>956606.59000000043</v>
      </c>
      <c r="F34" s="23"/>
    </row>
    <row r="35" spans="1:6">
      <c r="A35" s="18">
        <v>2015.3</v>
      </c>
      <c r="B35" s="19" t="s">
        <v>34</v>
      </c>
      <c r="C35" s="20"/>
      <c r="D35" s="21">
        <v>46931.66</v>
      </c>
      <c r="E35" s="22">
        <f t="shared" si="0"/>
        <v>909674.9300000004</v>
      </c>
      <c r="F35" s="27" t="s">
        <v>20</v>
      </c>
    </row>
    <row r="36" spans="1:6">
      <c r="A36" s="18">
        <v>2015.3</v>
      </c>
      <c r="B36" s="19" t="s">
        <v>27</v>
      </c>
      <c r="C36" s="20">
        <v>2500</v>
      </c>
      <c r="D36" s="21"/>
      <c r="E36" s="22">
        <f t="shared" si="0"/>
        <v>912174.9300000004</v>
      </c>
      <c r="F36" s="23"/>
    </row>
    <row r="37" spans="1:6">
      <c r="A37" s="18">
        <v>2015.3</v>
      </c>
      <c r="B37" s="19" t="s">
        <v>35</v>
      </c>
      <c r="C37" s="20">
        <v>2</v>
      </c>
      <c r="D37" s="21"/>
      <c r="E37" s="22">
        <f t="shared" si="0"/>
        <v>912176.9300000004</v>
      </c>
      <c r="F37" s="23"/>
    </row>
    <row r="38" spans="1:6">
      <c r="A38" s="18">
        <v>2015.3</v>
      </c>
      <c r="B38" s="19" t="s">
        <v>15</v>
      </c>
      <c r="C38" s="20">
        <v>10</v>
      </c>
      <c r="D38" s="21"/>
      <c r="E38" s="22">
        <f t="shared" si="0"/>
        <v>912186.9300000004</v>
      </c>
      <c r="F38" s="23"/>
    </row>
    <row r="39" spans="1:6">
      <c r="A39" s="18">
        <v>2015.3</v>
      </c>
      <c r="B39" s="19" t="s">
        <v>36</v>
      </c>
      <c r="C39" s="20">
        <v>5000</v>
      </c>
      <c r="D39" s="21"/>
      <c r="E39" s="22">
        <f t="shared" si="0"/>
        <v>917186.9300000004</v>
      </c>
      <c r="F39" s="23"/>
    </row>
    <row r="40" spans="1:6">
      <c r="A40" s="18">
        <v>2015.3</v>
      </c>
      <c r="B40" s="19" t="s">
        <v>37</v>
      </c>
      <c r="C40" s="20">
        <v>1000</v>
      </c>
      <c r="D40" s="21"/>
      <c r="E40" s="22">
        <f t="shared" si="0"/>
        <v>918186.9300000004</v>
      </c>
      <c r="F40" s="23"/>
    </row>
    <row r="41" spans="1:6">
      <c r="A41" s="18">
        <v>2015.3</v>
      </c>
      <c r="B41" s="19" t="s">
        <v>38</v>
      </c>
      <c r="C41" s="20">
        <v>1000</v>
      </c>
      <c r="D41" s="21"/>
      <c r="E41" s="22">
        <f t="shared" si="0"/>
        <v>919186.9300000004</v>
      </c>
      <c r="F41" s="23"/>
    </row>
    <row r="42" spans="1:6">
      <c r="A42" s="18">
        <v>2015.3</v>
      </c>
      <c r="B42" s="19" t="s">
        <v>39</v>
      </c>
      <c r="C42" s="20">
        <v>1000</v>
      </c>
      <c r="D42" s="21"/>
      <c r="E42" s="22">
        <f t="shared" si="0"/>
        <v>920186.9300000004</v>
      </c>
      <c r="F42" s="23"/>
    </row>
    <row r="43" spans="1:6">
      <c r="A43" s="18">
        <v>2015.3</v>
      </c>
      <c r="B43" s="19" t="s">
        <v>33</v>
      </c>
      <c r="C43" s="20">
        <v>0.01</v>
      </c>
      <c r="D43" s="21"/>
      <c r="E43" s="22">
        <f t="shared" si="0"/>
        <v>920186.94000000041</v>
      </c>
      <c r="F43" s="23"/>
    </row>
    <row r="44" spans="1:6">
      <c r="A44" s="18">
        <v>2015.4</v>
      </c>
      <c r="B44" s="19" t="s">
        <v>13</v>
      </c>
      <c r="C44" s="20">
        <v>20000</v>
      </c>
      <c r="D44" s="21"/>
      <c r="E44" s="22">
        <f t="shared" si="0"/>
        <v>940186.94000000041</v>
      </c>
      <c r="F44" s="23"/>
    </row>
    <row r="45" spans="1:6">
      <c r="A45" s="18">
        <v>2015.4</v>
      </c>
      <c r="B45" s="19" t="s">
        <v>33</v>
      </c>
      <c r="C45" s="20">
        <v>3</v>
      </c>
      <c r="D45" s="21"/>
      <c r="E45" s="22">
        <f t="shared" si="0"/>
        <v>940189.94000000041</v>
      </c>
      <c r="F45" s="23"/>
    </row>
    <row r="46" spans="1:6">
      <c r="A46" s="18">
        <v>2015.4</v>
      </c>
      <c r="B46" s="24" t="s">
        <v>40</v>
      </c>
      <c r="C46" s="20">
        <v>5000</v>
      </c>
      <c r="D46" s="21"/>
      <c r="E46" s="22">
        <f t="shared" si="0"/>
        <v>945189.94000000041</v>
      </c>
      <c r="F46" s="23" t="s">
        <v>12</v>
      </c>
    </row>
    <row r="47" spans="1:6">
      <c r="A47" s="18">
        <v>2015.5</v>
      </c>
      <c r="B47" s="19" t="s">
        <v>32</v>
      </c>
      <c r="C47" s="20">
        <v>1001</v>
      </c>
      <c r="D47" s="21"/>
      <c r="E47" s="22">
        <f t="shared" si="0"/>
        <v>946190.94000000041</v>
      </c>
      <c r="F47" s="23"/>
    </row>
    <row r="48" spans="1:6">
      <c r="A48" s="18">
        <v>2015.5</v>
      </c>
      <c r="B48" s="19" t="s">
        <v>33</v>
      </c>
      <c r="C48" s="20">
        <v>7.0000000000000007E-2</v>
      </c>
      <c r="D48" s="21"/>
      <c r="E48" s="22">
        <f t="shared" si="0"/>
        <v>946191.01000000036</v>
      </c>
      <c r="F48" s="23"/>
    </row>
    <row r="49" spans="1:6">
      <c r="A49" s="18">
        <v>2015.5</v>
      </c>
      <c r="B49" s="19" t="s">
        <v>41</v>
      </c>
      <c r="C49" s="28">
        <v>170</v>
      </c>
      <c r="D49" s="21"/>
      <c r="E49" s="22">
        <f t="shared" si="0"/>
        <v>946361.01000000036</v>
      </c>
      <c r="F49" s="23"/>
    </row>
    <row r="50" spans="1:6">
      <c r="A50" s="18">
        <v>2015.5</v>
      </c>
      <c r="B50" s="19" t="s">
        <v>13</v>
      </c>
      <c r="C50" s="28">
        <v>20000</v>
      </c>
      <c r="D50" s="21"/>
      <c r="E50" s="22">
        <f t="shared" si="0"/>
        <v>966361.01000000036</v>
      </c>
      <c r="F50" s="23"/>
    </row>
    <row r="51" spans="1:6">
      <c r="A51" s="18">
        <v>2015.5</v>
      </c>
      <c r="B51" s="19" t="s">
        <v>42</v>
      </c>
      <c r="C51" s="28">
        <v>6000</v>
      </c>
      <c r="D51" s="21"/>
      <c r="E51" s="22">
        <f t="shared" si="0"/>
        <v>972361.01000000036</v>
      </c>
      <c r="F51" s="23"/>
    </row>
    <row r="52" spans="1:6">
      <c r="A52" s="18">
        <v>2015.5</v>
      </c>
      <c r="B52" s="19" t="s">
        <v>43</v>
      </c>
      <c r="C52" s="28">
        <v>600</v>
      </c>
      <c r="D52" s="21"/>
      <c r="E52" s="22">
        <f t="shared" si="0"/>
        <v>972961.01000000036</v>
      </c>
      <c r="F52" s="23"/>
    </row>
    <row r="53" spans="1:6" s="32" customFormat="1">
      <c r="A53" s="18">
        <v>2015.5</v>
      </c>
      <c r="B53" s="19" t="s">
        <v>32</v>
      </c>
      <c r="C53" s="29">
        <v>1000</v>
      </c>
      <c r="D53" s="30"/>
      <c r="E53" s="22">
        <f t="shared" si="0"/>
        <v>973961.01000000036</v>
      </c>
      <c r="F53" s="31"/>
    </row>
    <row r="54" spans="1:6">
      <c r="A54" s="18">
        <v>2015.5</v>
      </c>
      <c r="B54" s="24" t="s">
        <v>9</v>
      </c>
      <c r="C54" s="20">
        <v>25000</v>
      </c>
      <c r="D54" s="21"/>
      <c r="E54" s="22">
        <f t="shared" si="0"/>
        <v>998961.01000000036</v>
      </c>
      <c r="F54" s="23" t="s">
        <v>10</v>
      </c>
    </row>
    <row r="55" spans="1:6">
      <c r="A55" s="18">
        <v>2015.5</v>
      </c>
      <c r="B55" s="24" t="s">
        <v>9</v>
      </c>
      <c r="C55" s="20">
        <v>25000</v>
      </c>
      <c r="D55" s="21"/>
      <c r="E55" s="22">
        <f t="shared" si="0"/>
        <v>1023961.0100000004</v>
      </c>
      <c r="F55" s="23" t="s">
        <v>10</v>
      </c>
    </row>
    <row r="56" spans="1:6" ht="28.5" customHeight="1">
      <c r="A56" s="18">
        <v>2015.6</v>
      </c>
      <c r="B56" s="19" t="s">
        <v>44</v>
      </c>
      <c r="C56" s="20"/>
      <c r="D56" s="21">
        <v>285546</v>
      </c>
      <c r="E56" s="22">
        <f t="shared" si="0"/>
        <v>738415.01000000036</v>
      </c>
      <c r="F56" s="23"/>
    </row>
    <row r="57" spans="1:6">
      <c r="A57" s="18">
        <v>2015.6</v>
      </c>
      <c r="B57" s="19" t="s">
        <v>45</v>
      </c>
      <c r="C57" s="20">
        <v>200</v>
      </c>
      <c r="D57" s="21"/>
      <c r="E57" s="22">
        <f t="shared" si="0"/>
        <v>738615.01000000036</v>
      </c>
      <c r="F57" s="23"/>
    </row>
    <row r="58" spans="1:6">
      <c r="A58" s="18">
        <v>2015.6</v>
      </c>
      <c r="B58" s="19" t="s">
        <v>32</v>
      </c>
      <c r="C58" s="20">
        <v>2</v>
      </c>
      <c r="D58" s="21"/>
      <c r="E58" s="22">
        <f t="shared" si="0"/>
        <v>738617.01000000036</v>
      </c>
      <c r="F58" s="23"/>
    </row>
    <row r="59" spans="1:6">
      <c r="A59" s="18">
        <v>2015.6</v>
      </c>
      <c r="B59" s="19" t="s">
        <v>13</v>
      </c>
      <c r="C59" s="20">
        <v>20000</v>
      </c>
      <c r="D59" s="21"/>
      <c r="E59" s="22">
        <f t="shared" si="0"/>
        <v>758617.01000000036</v>
      </c>
      <c r="F59" s="23"/>
    </row>
    <row r="60" spans="1:6">
      <c r="A60" s="18">
        <v>2015.6</v>
      </c>
      <c r="B60" s="19" t="s">
        <v>46</v>
      </c>
      <c r="C60" s="20">
        <v>10</v>
      </c>
      <c r="D60" s="21"/>
      <c r="E60" s="22">
        <f t="shared" si="0"/>
        <v>758627.01000000036</v>
      </c>
      <c r="F60" s="23"/>
    </row>
    <row r="61" spans="1:6">
      <c r="A61" s="18">
        <v>2015.6</v>
      </c>
      <c r="B61" s="33" t="s">
        <v>47</v>
      </c>
      <c r="C61" s="20">
        <v>50000</v>
      </c>
      <c r="D61" s="21"/>
      <c r="E61" s="22">
        <f t="shared" si="0"/>
        <v>808627.01000000036</v>
      </c>
      <c r="F61" s="23" t="s">
        <v>22</v>
      </c>
    </row>
    <row r="62" spans="1:6">
      <c r="A62" s="18">
        <v>2015.6</v>
      </c>
      <c r="B62" s="33" t="s">
        <v>47</v>
      </c>
      <c r="C62" s="20">
        <v>50000</v>
      </c>
      <c r="D62" s="21"/>
      <c r="E62" s="22">
        <f t="shared" si="0"/>
        <v>858627.01000000036</v>
      </c>
      <c r="F62" s="23" t="s">
        <v>22</v>
      </c>
    </row>
    <row r="63" spans="1:6">
      <c r="A63" s="18">
        <v>2015.6</v>
      </c>
      <c r="B63" s="33" t="s">
        <v>47</v>
      </c>
      <c r="C63" s="20">
        <v>50000</v>
      </c>
      <c r="D63" s="21"/>
      <c r="E63" s="22">
        <f t="shared" si="0"/>
        <v>908627.01000000036</v>
      </c>
      <c r="F63" s="23" t="s">
        <v>22</v>
      </c>
    </row>
    <row r="64" spans="1:6" s="17" customFormat="1">
      <c r="A64" s="34">
        <v>2015.6</v>
      </c>
      <c r="B64" s="24" t="s">
        <v>48</v>
      </c>
      <c r="C64" s="20"/>
      <c r="D64" s="21">
        <v>6837</v>
      </c>
      <c r="E64" s="22">
        <f t="shared" si="0"/>
        <v>901790.01000000036</v>
      </c>
      <c r="F64" s="35"/>
    </row>
    <row r="65" spans="1:6">
      <c r="A65" s="18">
        <v>2015.6</v>
      </c>
      <c r="B65" s="19" t="s">
        <v>49</v>
      </c>
      <c r="C65" s="20">
        <v>30.11</v>
      </c>
      <c r="D65" s="21"/>
      <c r="E65" s="22">
        <f t="shared" si="0"/>
        <v>901820.12000000034</v>
      </c>
      <c r="F65" s="23"/>
    </row>
    <row r="66" spans="1:6">
      <c r="A66" s="18">
        <v>2015.7</v>
      </c>
      <c r="B66" s="19" t="s">
        <v>50</v>
      </c>
      <c r="C66" s="20">
        <v>1</v>
      </c>
      <c r="D66" s="21"/>
      <c r="E66" s="22">
        <f t="shared" si="0"/>
        <v>901821.12000000034</v>
      </c>
      <c r="F66" s="23"/>
    </row>
    <row r="67" spans="1:6">
      <c r="A67" s="18">
        <v>2015.7</v>
      </c>
      <c r="B67" s="19" t="s">
        <v>13</v>
      </c>
      <c r="C67" s="20">
        <v>20000</v>
      </c>
      <c r="D67" s="21"/>
      <c r="E67" s="22">
        <f t="shared" si="0"/>
        <v>921821.12000000034</v>
      </c>
      <c r="F67" s="23"/>
    </row>
    <row r="68" spans="1:6">
      <c r="A68" s="18">
        <v>2015.7</v>
      </c>
      <c r="B68" s="24" t="s">
        <v>51</v>
      </c>
      <c r="C68" s="20">
        <v>25000</v>
      </c>
      <c r="D68" s="21"/>
      <c r="E68" s="22">
        <f t="shared" si="0"/>
        <v>946821.12000000034</v>
      </c>
      <c r="F68" s="23" t="s">
        <v>10</v>
      </c>
    </row>
    <row r="69" spans="1:6">
      <c r="A69" s="18">
        <v>2015.7</v>
      </c>
      <c r="B69" s="24" t="s">
        <v>51</v>
      </c>
      <c r="C69" s="20">
        <v>25000</v>
      </c>
      <c r="D69" s="21"/>
      <c r="E69" s="22">
        <f t="shared" si="0"/>
        <v>971821.12000000034</v>
      </c>
      <c r="F69" s="23"/>
    </row>
    <row r="70" spans="1:6">
      <c r="A70" s="18">
        <v>2015.7</v>
      </c>
      <c r="B70" s="24" t="s">
        <v>52</v>
      </c>
      <c r="C70" s="20">
        <v>500000</v>
      </c>
      <c r="D70" s="21"/>
      <c r="E70" s="22">
        <f t="shared" si="0"/>
        <v>1471821.1200000003</v>
      </c>
      <c r="F70" s="23" t="s">
        <v>10</v>
      </c>
    </row>
    <row r="71" spans="1:6">
      <c r="A71" s="18">
        <v>2015.8</v>
      </c>
      <c r="B71" s="19" t="s">
        <v>53</v>
      </c>
      <c r="C71" s="20">
        <v>0.05</v>
      </c>
      <c r="D71" s="21"/>
      <c r="E71" s="22">
        <f t="shared" si="0"/>
        <v>1471821.1700000004</v>
      </c>
      <c r="F71" s="23"/>
    </row>
    <row r="72" spans="1:6">
      <c r="A72" s="18">
        <v>2015.8</v>
      </c>
      <c r="B72" s="19" t="s">
        <v>54</v>
      </c>
      <c r="C72" s="36">
        <v>1500</v>
      </c>
      <c r="D72" s="37"/>
      <c r="E72" s="22">
        <f t="shared" ref="E72:E135" si="1">E71+C72-D72</f>
        <v>1473321.1700000004</v>
      </c>
      <c r="F72" s="38"/>
    </row>
    <row r="73" spans="1:6">
      <c r="A73" s="18">
        <v>2015.8</v>
      </c>
      <c r="B73" s="19" t="s">
        <v>55</v>
      </c>
      <c r="C73" s="36">
        <v>7500</v>
      </c>
      <c r="D73" s="37"/>
      <c r="E73" s="22">
        <f t="shared" si="1"/>
        <v>1480821.1700000004</v>
      </c>
      <c r="F73" s="38"/>
    </row>
    <row r="74" spans="1:6">
      <c r="A74" s="18">
        <v>2015.8</v>
      </c>
      <c r="B74" s="19" t="s">
        <v>56</v>
      </c>
      <c r="C74" s="36">
        <v>2500</v>
      </c>
      <c r="D74" s="37"/>
      <c r="E74" s="22">
        <f t="shared" si="1"/>
        <v>1483321.1700000004</v>
      </c>
      <c r="F74" s="38"/>
    </row>
    <row r="75" spans="1:6">
      <c r="A75" s="18">
        <v>2015.8</v>
      </c>
      <c r="B75" s="19" t="s">
        <v>43</v>
      </c>
      <c r="C75" s="36">
        <v>300</v>
      </c>
      <c r="D75" s="37"/>
      <c r="E75" s="22">
        <f t="shared" si="1"/>
        <v>1483621.1700000004</v>
      </c>
      <c r="F75" s="38"/>
    </row>
    <row r="76" spans="1:6">
      <c r="A76" s="18">
        <v>2015.8</v>
      </c>
      <c r="B76" s="19" t="s">
        <v>53</v>
      </c>
      <c r="C76" s="36">
        <v>10.07</v>
      </c>
      <c r="D76" s="37"/>
      <c r="E76" s="22">
        <f t="shared" si="1"/>
        <v>1483631.2400000005</v>
      </c>
      <c r="F76" s="38"/>
    </row>
    <row r="77" spans="1:6" ht="12.75" customHeight="1">
      <c r="A77" s="18">
        <v>2015.8</v>
      </c>
      <c r="B77" s="39" t="s">
        <v>57</v>
      </c>
      <c r="C77" s="40">
        <v>6116.2</v>
      </c>
      <c r="D77" s="40"/>
      <c r="E77" s="22">
        <f t="shared" si="1"/>
        <v>1489747.4400000004</v>
      </c>
      <c r="F77" s="41" t="s">
        <v>58</v>
      </c>
    </row>
    <row r="78" spans="1:6">
      <c r="A78" s="18">
        <v>2015.8</v>
      </c>
      <c r="B78" s="24" t="s">
        <v>59</v>
      </c>
      <c r="C78" s="20">
        <v>120000</v>
      </c>
      <c r="D78" s="21"/>
      <c r="E78" s="22">
        <f t="shared" si="1"/>
        <v>1609747.4400000004</v>
      </c>
      <c r="F78" s="23"/>
    </row>
    <row r="79" spans="1:6" s="44" customFormat="1">
      <c r="A79" s="18">
        <v>2015.8</v>
      </c>
      <c r="B79" s="42" t="s">
        <v>60</v>
      </c>
      <c r="C79" s="43">
        <v>2500</v>
      </c>
      <c r="D79" s="21"/>
      <c r="E79" s="22">
        <f t="shared" si="1"/>
        <v>1612247.4400000004</v>
      </c>
      <c r="F79" s="23" t="s">
        <v>12</v>
      </c>
    </row>
    <row r="80" spans="1:6" s="44" customFormat="1">
      <c r="A80" s="18">
        <v>2015.8</v>
      </c>
      <c r="B80" s="42" t="s">
        <v>61</v>
      </c>
      <c r="C80" s="21">
        <v>2500</v>
      </c>
      <c r="D80" s="21"/>
      <c r="E80" s="22">
        <f t="shared" si="1"/>
        <v>1614747.4400000004</v>
      </c>
      <c r="F80" s="23" t="s">
        <v>12</v>
      </c>
    </row>
    <row r="81" spans="1:6" s="44" customFormat="1">
      <c r="A81" s="18">
        <v>2015.8</v>
      </c>
      <c r="B81" s="42" t="s">
        <v>62</v>
      </c>
      <c r="C81" s="21">
        <v>2500</v>
      </c>
      <c r="D81" s="21"/>
      <c r="E81" s="22">
        <f t="shared" si="1"/>
        <v>1617247.4400000004</v>
      </c>
      <c r="F81" s="23" t="s">
        <v>12</v>
      </c>
    </row>
    <row r="82" spans="1:6" s="44" customFormat="1">
      <c r="A82" s="18">
        <v>2015.8</v>
      </c>
      <c r="B82" s="42" t="s">
        <v>63</v>
      </c>
      <c r="C82" s="43">
        <v>2500</v>
      </c>
      <c r="D82" s="21"/>
      <c r="E82" s="22">
        <f t="shared" si="1"/>
        <v>1619747.4400000004</v>
      </c>
      <c r="F82" s="23" t="s">
        <v>12</v>
      </c>
    </row>
    <row r="83" spans="1:6" s="44" customFormat="1">
      <c r="A83" s="18">
        <v>2015.8</v>
      </c>
      <c r="B83" s="42" t="s">
        <v>64</v>
      </c>
      <c r="C83" s="43">
        <v>2500</v>
      </c>
      <c r="D83" s="21"/>
      <c r="E83" s="22">
        <f t="shared" si="1"/>
        <v>1622247.4400000004</v>
      </c>
      <c r="F83" s="23" t="s">
        <v>12</v>
      </c>
    </row>
    <row r="84" spans="1:6">
      <c r="A84" s="18">
        <v>2015.8</v>
      </c>
      <c r="B84" s="24" t="s">
        <v>65</v>
      </c>
      <c r="C84" s="43"/>
      <c r="D84" s="21">
        <v>3000</v>
      </c>
      <c r="E84" s="22">
        <f t="shared" si="1"/>
        <v>1619247.4400000004</v>
      </c>
      <c r="F84" s="23"/>
    </row>
    <row r="85" spans="1:6">
      <c r="A85" s="18">
        <v>2015.8</v>
      </c>
      <c r="B85" s="24" t="s">
        <v>66</v>
      </c>
      <c r="C85" s="43"/>
      <c r="D85" s="21">
        <v>3550</v>
      </c>
      <c r="E85" s="22">
        <f t="shared" si="1"/>
        <v>1615697.4400000004</v>
      </c>
      <c r="F85" s="23" t="s">
        <v>67</v>
      </c>
    </row>
    <row r="86" spans="1:6">
      <c r="A86" s="18">
        <v>2015.8</v>
      </c>
      <c r="B86" s="24" t="s">
        <v>68</v>
      </c>
      <c r="C86" s="43"/>
      <c r="D86" s="21">
        <v>400</v>
      </c>
      <c r="E86" s="22">
        <f t="shared" si="1"/>
        <v>1615297.4400000004</v>
      </c>
      <c r="F86" s="23"/>
    </row>
    <row r="87" spans="1:6">
      <c r="A87" s="18">
        <v>2015.8</v>
      </c>
      <c r="B87" s="24" t="s">
        <v>69</v>
      </c>
      <c r="C87" s="43"/>
      <c r="D87" s="37">
        <v>98613</v>
      </c>
      <c r="E87" s="22">
        <f t="shared" si="1"/>
        <v>1516684.4400000004</v>
      </c>
      <c r="F87" s="23"/>
    </row>
    <row r="88" spans="1:6">
      <c r="A88" s="18">
        <v>2015.8</v>
      </c>
      <c r="B88" s="24" t="s">
        <v>70</v>
      </c>
      <c r="C88" s="43"/>
      <c r="D88" s="37">
        <v>500000</v>
      </c>
      <c r="E88" s="22">
        <f t="shared" si="1"/>
        <v>1016684.4400000004</v>
      </c>
      <c r="F88" s="23" t="s">
        <v>10</v>
      </c>
    </row>
    <row r="89" spans="1:6">
      <c r="A89" s="34">
        <v>2015.9</v>
      </c>
      <c r="B89" s="24" t="s">
        <v>71</v>
      </c>
      <c r="C89" s="20">
        <v>2500</v>
      </c>
      <c r="D89" s="21"/>
      <c r="E89" s="22">
        <f t="shared" si="1"/>
        <v>1019184.4400000004</v>
      </c>
      <c r="F89" s="23" t="s">
        <v>12</v>
      </c>
    </row>
    <row r="90" spans="1:6">
      <c r="A90" s="34">
        <v>2015.9</v>
      </c>
      <c r="B90" s="24" t="s">
        <v>72</v>
      </c>
      <c r="C90" s="20">
        <v>2000</v>
      </c>
      <c r="D90" s="21"/>
      <c r="E90" s="22">
        <f t="shared" si="1"/>
        <v>1021184.4400000004</v>
      </c>
      <c r="F90" s="23" t="s">
        <v>12</v>
      </c>
    </row>
    <row r="91" spans="1:6">
      <c r="A91" s="34">
        <v>2015.9</v>
      </c>
      <c r="B91" s="24" t="s">
        <v>73</v>
      </c>
      <c r="C91" s="20">
        <v>25000</v>
      </c>
      <c r="D91" s="21"/>
      <c r="E91" s="22">
        <f t="shared" si="1"/>
        <v>1046184.4400000004</v>
      </c>
      <c r="F91" s="23" t="s">
        <v>10</v>
      </c>
    </row>
    <row r="92" spans="1:6" s="45" customFormat="1">
      <c r="A92" s="34">
        <v>2015.9</v>
      </c>
      <c r="B92" s="24" t="s">
        <v>74</v>
      </c>
      <c r="C92" s="21">
        <v>2500</v>
      </c>
      <c r="D92" s="21"/>
      <c r="E92" s="22">
        <f t="shared" si="1"/>
        <v>1048684.4400000004</v>
      </c>
      <c r="F92" s="23" t="s">
        <v>12</v>
      </c>
    </row>
    <row r="93" spans="1:6" s="45" customFormat="1">
      <c r="A93" s="34">
        <v>2015.9</v>
      </c>
      <c r="B93" s="24" t="s">
        <v>75</v>
      </c>
      <c r="C93" s="21">
        <v>2500</v>
      </c>
      <c r="D93" s="21"/>
      <c r="E93" s="22">
        <f t="shared" si="1"/>
        <v>1051184.4400000004</v>
      </c>
      <c r="F93" s="23" t="s">
        <v>12</v>
      </c>
    </row>
    <row r="94" spans="1:6" s="45" customFormat="1">
      <c r="A94" s="34">
        <v>2015.9</v>
      </c>
      <c r="B94" s="24" t="s">
        <v>76</v>
      </c>
      <c r="C94" s="21">
        <v>2500.1</v>
      </c>
      <c r="D94" s="21"/>
      <c r="E94" s="22">
        <f t="shared" si="1"/>
        <v>1053684.5400000005</v>
      </c>
      <c r="F94" s="23" t="s">
        <v>12</v>
      </c>
    </row>
    <row r="95" spans="1:6" s="45" customFormat="1">
      <c r="A95" s="34">
        <v>2015.9</v>
      </c>
      <c r="B95" s="24" t="s">
        <v>77</v>
      </c>
      <c r="C95" s="21">
        <v>2500.1999999999998</v>
      </c>
      <c r="D95" s="21"/>
      <c r="E95" s="22">
        <f t="shared" si="1"/>
        <v>1056184.7400000005</v>
      </c>
      <c r="F95" s="23" t="s">
        <v>12</v>
      </c>
    </row>
    <row r="96" spans="1:6" s="44" customFormat="1">
      <c r="A96" s="34">
        <v>2015.9</v>
      </c>
      <c r="B96" s="42" t="s">
        <v>78</v>
      </c>
      <c r="C96" s="21">
        <v>2500</v>
      </c>
      <c r="D96" s="21"/>
      <c r="E96" s="22">
        <f t="shared" si="1"/>
        <v>1058684.7400000005</v>
      </c>
      <c r="F96" s="23" t="s">
        <v>12</v>
      </c>
    </row>
    <row r="97" spans="1:6">
      <c r="A97" s="34">
        <v>2015.9</v>
      </c>
      <c r="B97" s="33" t="s">
        <v>79</v>
      </c>
      <c r="C97" s="36">
        <v>7500</v>
      </c>
      <c r="D97" s="37"/>
      <c r="E97" s="22">
        <f t="shared" si="1"/>
        <v>1066184.7400000005</v>
      </c>
      <c r="F97" s="38"/>
    </row>
    <row r="98" spans="1:6">
      <c r="A98" s="34">
        <v>2015.9</v>
      </c>
      <c r="B98" s="33" t="s">
        <v>80</v>
      </c>
      <c r="C98" s="36">
        <v>10</v>
      </c>
      <c r="D98" s="37"/>
      <c r="E98" s="22">
        <f t="shared" si="1"/>
        <v>1066194.7400000005</v>
      </c>
      <c r="F98" s="38"/>
    </row>
    <row r="99" spans="1:6">
      <c r="A99" s="34">
        <v>2015.9</v>
      </c>
      <c r="B99" s="46" t="s">
        <v>81</v>
      </c>
      <c r="C99" s="47">
        <v>500</v>
      </c>
      <c r="D99" s="37"/>
      <c r="E99" s="22">
        <f t="shared" si="1"/>
        <v>1066694.7400000005</v>
      </c>
      <c r="F99" s="38"/>
    </row>
    <row r="100" spans="1:6">
      <c r="A100" s="34">
        <v>2015.9</v>
      </c>
      <c r="B100" s="46" t="s">
        <v>82</v>
      </c>
      <c r="C100" s="47">
        <v>1000</v>
      </c>
      <c r="D100" s="37"/>
      <c r="E100" s="22">
        <f t="shared" si="1"/>
        <v>1067694.7400000005</v>
      </c>
      <c r="F100" s="38"/>
    </row>
    <row r="101" spans="1:6">
      <c r="A101" s="34">
        <v>2015.9</v>
      </c>
      <c r="B101" s="33" t="s">
        <v>53</v>
      </c>
      <c r="C101" s="36">
        <v>150.1</v>
      </c>
      <c r="D101" s="37"/>
      <c r="E101" s="22">
        <f t="shared" si="1"/>
        <v>1067844.8400000005</v>
      </c>
      <c r="F101" s="38"/>
    </row>
    <row r="102" spans="1:6">
      <c r="A102" s="34">
        <v>2015.9</v>
      </c>
      <c r="B102" s="24" t="s">
        <v>83</v>
      </c>
      <c r="C102" s="20">
        <v>111000</v>
      </c>
      <c r="D102" s="21"/>
      <c r="E102" s="22">
        <f t="shared" si="1"/>
        <v>1178844.8400000005</v>
      </c>
      <c r="F102" s="23"/>
    </row>
    <row r="103" spans="1:6">
      <c r="A103" s="34">
        <v>2015.9</v>
      </c>
      <c r="B103" s="24" t="s">
        <v>84</v>
      </c>
      <c r="C103" s="20"/>
      <c r="D103" s="37">
        <v>65139.57</v>
      </c>
      <c r="E103" s="22">
        <f t="shared" si="1"/>
        <v>1113705.2700000005</v>
      </c>
      <c r="F103" s="23" t="s">
        <v>10</v>
      </c>
    </row>
    <row r="104" spans="1:6">
      <c r="A104" s="34">
        <v>2015.9</v>
      </c>
      <c r="B104" s="24" t="s">
        <v>85</v>
      </c>
      <c r="C104" s="20"/>
      <c r="D104" s="21">
        <v>16000</v>
      </c>
      <c r="E104" s="22">
        <f t="shared" si="1"/>
        <v>1097705.2700000005</v>
      </c>
      <c r="F104" s="23"/>
    </row>
    <row r="105" spans="1:6">
      <c r="A105" s="34">
        <v>2015.9</v>
      </c>
      <c r="B105" s="24" t="s">
        <v>86</v>
      </c>
      <c r="C105" s="20"/>
      <c r="D105" s="37">
        <v>250000</v>
      </c>
      <c r="E105" s="22">
        <f t="shared" si="1"/>
        <v>847705.27000000048</v>
      </c>
      <c r="F105" s="23"/>
    </row>
    <row r="106" spans="1:6">
      <c r="A106" s="34">
        <v>2015.9</v>
      </c>
      <c r="B106" s="24" t="s">
        <v>87</v>
      </c>
      <c r="C106" s="20"/>
      <c r="D106" s="37">
        <v>105000</v>
      </c>
      <c r="E106" s="22">
        <f t="shared" si="1"/>
        <v>742705.27000000048</v>
      </c>
      <c r="F106" s="23"/>
    </row>
    <row r="107" spans="1:6">
      <c r="A107" s="34">
        <v>2015.9</v>
      </c>
      <c r="B107" s="24" t="s">
        <v>88</v>
      </c>
      <c r="C107" s="20"/>
      <c r="D107" s="21">
        <v>3000</v>
      </c>
      <c r="E107" s="22">
        <f t="shared" si="1"/>
        <v>739705.27000000048</v>
      </c>
      <c r="F107" s="23"/>
    </row>
    <row r="108" spans="1:6">
      <c r="A108" s="48" t="s">
        <v>89</v>
      </c>
      <c r="B108" s="24" t="s">
        <v>90</v>
      </c>
      <c r="C108" s="36">
        <v>3000000</v>
      </c>
      <c r="D108" s="37"/>
      <c r="E108" s="22">
        <f t="shared" si="1"/>
        <v>3739705.2700000005</v>
      </c>
      <c r="F108" s="38"/>
    </row>
    <row r="109" spans="1:6">
      <c r="A109" s="48" t="s">
        <v>89</v>
      </c>
      <c r="B109" s="33" t="s">
        <v>91</v>
      </c>
      <c r="C109" s="36">
        <v>50</v>
      </c>
      <c r="D109" s="37"/>
      <c r="E109" s="22">
        <f t="shared" si="1"/>
        <v>3739755.2700000005</v>
      </c>
      <c r="F109" s="38"/>
    </row>
    <row r="110" spans="1:6">
      <c r="A110" s="48" t="s">
        <v>89</v>
      </c>
      <c r="B110" s="33" t="s">
        <v>27</v>
      </c>
      <c r="C110" s="36">
        <v>5000</v>
      </c>
      <c r="D110" s="37"/>
      <c r="E110" s="22">
        <f t="shared" si="1"/>
        <v>3744755.2700000005</v>
      </c>
      <c r="F110" s="38"/>
    </row>
    <row r="111" spans="1:6">
      <c r="A111" s="48" t="s">
        <v>89</v>
      </c>
      <c r="B111" s="33" t="s">
        <v>53</v>
      </c>
      <c r="C111" s="36">
        <v>1.01</v>
      </c>
      <c r="D111" s="37"/>
      <c r="E111" s="22">
        <f t="shared" si="1"/>
        <v>3744756.2800000003</v>
      </c>
      <c r="F111" s="38"/>
    </row>
    <row r="112" spans="1:6">
      <c r="A112" s="48" t="s">
        <v>89</v>
      </c>
      <c r="B112" s="24" t="s">
        <v>92</v>
      </c>
      <c r="C112" s="36"/>
      <c r="D112" s="37">
        <v>96000</v>
      </c>
      <c r="E112" s="22">
        <f t="shared" si="1"/>
        <v>3648756.2800000003</v>
      </c>
      <c r="F112" s="38"/>
    </row>
    <row r="113" spans="1:6">
      <c r="A113" s="48" t="s">
        <v>89</v>
      </c>
      <c r="B113" s="24" t="s">
        <v>93</v>
      </c>
      <c r="C113" s="36">
        <v>10000</v>
      </c>
      <c r="D113" s="37"/>
      <c r="E113" s="22">
        <f t="shared" si="1"/>
        <v>3658756.2800000003</v>
      </c>
      <c r="F113" s="38"/>
    </row>
    <row r="114" spans="1:6">
      <c r="A114" s="48" t="s">
        <v>89</v>
      </c>
      <c r="B114" s="24" t="s">
        <v>94</v>
      </c>
      <c r="C114" s="36"/>
      <c r="D114" s="37">
        <v>101000</v>
      </c>
      <c r="E114" s="22">
        <f t="shared" si="1"/>
        <v>3557756.2800000003</v>
      </c>
      <c r="F114" s="23" t="s">
        <v>22</v>
      </c>
    </row>
    <row r="115" spans="1:6">
      <c r="A115" s="34">
        <v>2015.11</v>
      </c>
      <c r="B115" s="24" t="s">
        <v>95</v>
      </c>
      <c r="C115" s="20">
        <v>4300</v>
      </c>
      <c r="D115" s="21"/>
      <c r="E115" s="22">
        <f t="shared" si="1"/>
        <v>3562056.2800000003</v>
      </c>
      <c r="F115" s="23" t="s">
        <v>22</v>
      </c>
    </row>
    <row r="116" spans="1:6">
      <c r="A116" s="34">
        <v>2015.11</v>
      </c>
      <c r="B116" s="33" t="s">
        <v>96</v>
      </c>
      <c r="C116" s="47">
        <v>20000</v>
      </c>
      <c r="D116" s="21"/>
      <c r="E116" s="22">
        <f t="shared" si="1"/>
        <v>3582056.2800000003</v>
      </c>
      <c r="F116" s="23"/>
    </row>
    <row r="117" spans="1:6">
      <c r="A117" s="34">
        <v>2015.11</v>
      </c>
      <c r="B117" s="24" t="s">
        <v>97</v>
      </c>
      <c r="C117" s="20"/>
      <c r="D117" s="21">
        <v>28730</v>
      </c>
      <c r="E117" s="22">
        <f t="shared" si="1"/>
        <v>3553326.2800000003</v>
      </c>
      <c r="F117" s="23"/>
    </row>
    <row r="118" spans="1:6">
      <c r="A118" s="34">
        <v>2015.11</v>
      </c>
      <c r="B118" s="33" t="s">
        <v>30</v>
      </c>
      <c r="C118" s="20">
        <v>3500</v>
      </c>
      <c r="D118" s="21"/>
      <c r="E118" s="22">
        <f t="shared" si="1"/>
        <v>3556826.2800000003</v>
      </c>
      <c r="F118" s="23" t="s">
        <v>98</v>
      </c>
    </row>
    <row r="119" spans="1:6">
      <c r="A119" s="34">
        <v>2015.11</v>
      </c>
      <c r="B119" s="33" t="s">
        <v>99</v>
      </c>
      <c r="C119" s="20">
        <v>1000</v>
      </c>
      <c r="D119" s="21"/>
      <c r="E119" s="22">
        <f t="shared" si="1"/>
        <v>3557826.2800000003</v>
      </c>
      <c r="F119" s="23" t="s">
        <v>98</v>
      </c>
    </row>
    <row r="120" spans="1:6">
      <c r="A120" s="34">
        <v>2015.11</v>
      </c>
      <c r="B120" s="33" t="s">
        <v>100</v>
      </c>
      <c r="C120" s="20">
        <v>10000</v>
      </c>
      <c r="D120" s="21"/>
      <c r="E120" s="22">
        <f t="shared" si="1"/>
        <v>3567826.2800000003</v>
      </c>
      <c r="F120" s="23" t="s">
        <v>98</v>
      </c>
    </row>
    <row r="121" spans="1:6">
      <c r="A121" s="34">
        <v>2015.11</v>
      </c>
      <c r="B121" s="33" t="s">
        <v>101</v>
      </c>
      <c r="C121" s="20">
        <v>300</v>
      </c>
      <c r="D121" s="21"/>
      <c r="E121" s="22">
        <f t="shared" si="1"/>
        <v>3568126.2800000003</v>
      </c>
      <c r="F121" s="23"/>
    </row>
    <row r="122" spans="1:6">
      <c r="A122" s="34">
        <v>2015.11</v>
      </c>
      <c r="B122" s="33" t="s">
        <v>43</v>
      </c>
      <c r="C122" s="20">
        <v>300</v>
      </c>
      <c r="D122" s="21"/>
      <c r="E122" s="22">
        <f t="shared" si="1"/>
        <v>3568426.2800000003</v>
      </c>
      <c r="F122" s="23"/>
    </row>
    <row r="123" spans="1:6">
      <c r="A123" s="34">
        <v>2015.11</v>
      </c>
      <c r="B123" s="33" t="s">
        <v>102</v>
      </c>
      <c r="C123" s="47">
        <v>3700</v>
      </c>
      <c r="D123" s="21"/>
      <c r="E123" s="22">
        <f t="shared" si="1"/>
        <v>3572126.2800000003</v>
      </c>
      <c r="F123" s="23" t="s">
        <v>10</v>
      </c>
    </row>
    <row r="124" spans="1:6">
      <c r="A124" s="34">
        <v>2015.11</v>
      </c>
      <c r="B124" s="33" t="s">
        <v>103</v>
      </c>
      <c r="C124" s="47">
        <v>6860</v>
      </c>
      <c r="D124" s="21"/>
      <c r="E124" s="22">
        <f t="shared" si="1"/>
        <v>3578986.2800000003</v>
      </c>
      <c r="F124" s="23" t="s">
        <v>10</v>
      </c>
    </row>
    <row r="125" spans="1:6">
      <c r="A125" s="34">
        <v>2015.11</v>
      </c>
      <c r="B125" s="33" t="s">
        <v>102</v>
      </c>
      <c r="C125" s="47">
        <v>9400</v>
      </c>
      <c r="D125" s="21"/>
      <c r="E125" s="22">
        <f t="shared" si="1"/>
        <v>3588386.2800000003</v>
      </c>
      <c r="F125" s="23" t="s">
        <v>104</v>
      </c>
    </row>
    <row r="126" spans="1:6">
      <c r="A126" s="34">
        <v>2015.11</v>
      </c>
      <c r="B126" s="33" t="s">
        <v>103</v>
      </c>
      <c r="C126" s="47">
        <v>4470</v>
      </c>
      <c r="D126" s="21"/>
      <c r="E126" s="22">
        <f t="shared" si="1"/>
        <v>3592856.2800000003</v>
      </c>
      <c r="F126" s="23" t="s">
        <v>104</v>
      </c>
    </row>
    <row r="127" spans="1:6">
      <c r="A127" s="34">
        <v>2015.11</v>
      </c>
      <c r="B127" s="33" t="s">
        <v>105</v>
      </c>
      <c r="C127" s="47">
        <v>100</v>
      </c>
      <c r="D127" s="21"/>
      <c r="E127" s="22">
        <f t="shared" si="1"/>
        <v>3592956.2800000003</v>
      </c>
      <c r="F127" s="23"/>
    </row>
    <row r="128" spans="1:6" s="17" customFormat="1">
      <c r="A128" s="34">
        <v>2015.11</v>
      </c>
      <c r="B128" s="33" t="s">
        <v>106</v>
      </c>
      <c r="C128" s="47"/>
      <c r="D128" s="21">
        <v>15891.4</v>
      </c>
      <c r="E128" s="22">
        <f t="shared" si="1"/>
        <v>3577064.8800000004</v>
      </c>
      <c r="F128" s="35"/>
    </row>
    <row r="129" spans="1:6" s="17" customFormat="1">
      <c r="A129" s="34">
        <v>2015.11</v>
      </c>
      <c r="B129" s="24" t="s">
        <v>107</v>
      </c>
      <c r="C129" s="20"/>
      <c r="D129" s="21">
        <v>7942</v>
      </c>
      <c r="E129" s="22">
        <f t="shared" si="1"/>
        <v>3569122.8800000004</v>
      </c>
      <c r="F129" s="35"/>
    </row>
    <row r="130" spans="1:6">
      <c r="A130" s="34">
        <v>2015.11</v>
      </c>
      <c r="B130" s="33" t="s">
        <v>108</v>
      </c>
      <c r="C130" s="47">
        <v>24699.99</v>
      </c>
      <c r="D130" s="21"/>
      <c r="E130" s="22">
        <f t="shared" si="1"/>
        <v>3593822.8700000006</v>
      </c>
      <c r="F130" s="23" t="s">
        <v>10</v>
      </c>
    </row>
    <row r="131" spans="1:6">
      <c r="A131" s="34" t="s">
        <v>109</v>
      </c>
      <c r="B131" s="33" t="s">
        <v>110</v>
      </c>
      <c r="C131" s="47"/>
      <c r="D131" s="21">
        <v>24699.99</v>
      </c>
      <c r="E131" s="22">
        <f t="shared" si="1"/>
        <v>3569122.8800000004</v>
      </c>
      <c r="F131" s="23" t="s">
        <v>10</v>
      </c>
    </row>
    <row r="132" spans="1:6" ht="24">
      <c r="A132" s="34">
        <v>2015.11</v>
      </c>
      <c r="B132" s="24" t="s">
        <v>111</v>
      </c>
      <c r="C132" s="47"/>
      <c r="D132" s="21">
        <v>1116000</v>
      </c>
      <c r="E132" s="22">
        <f t="shared" si="1"/>
        <v>2453122.8800000004</v>
      </c>
      <c r="F132" s="23"/>
    </row>
    <row r="133" spans="1:6">
      <c r="A133" s="34">
        <v>2015.11</v>
      </c>
      <c r="B133" s="24" t="s">
        <v>112</v>
      </c>
      <c r="C133" s="47"/>
      <c r="D133" s="21">
        <v>82500</v>
      </c>
      <c r="E133" s="22">
        <f t="shared" si="1"/>
        <v>2370622.8800000004</v>
      </c>
      <c r="F133" s="23"/>
    </row>
    <row r="134" spans="1:6">
      <c r="A134" s="34">
        <v>2015.12</v>
      </c>
      <c r="B134" s="24" t="s">
        <v>113</v>
      </c>
      <c r="C134" s="47">
        <v>7500</v>
      </c>
      <c r="D134" s="21"/>
      <c r="E134" s="22">
        <f t="shared" si="1"/>
        <v>2378122.8800000004</v>
      </c>
      <c r="F134" s="23" t="s">
        <v>114</v>
      </c>
    </row>
    <row r="135" spans="1:6" s="49" customFormat="1">
      <c r="A135" s="34">
        <v>2015.12</v>
      </c>
      <c r="B135" s="42" t="s">
        <v>115</v>
      </c>
      <c r="C135" s="47">
        <v>22500</v>
      </c>
      <c r="D135" s="21"/>
      <c r="E135" s="22">
        <f t="shared" si="1"/>
        <v>2400622.8800000004</v>
      </c>
      <c r="F135" s="23" t="s">
        <v>114</v>
      </c>
    </row>
    <row r="136" spans="1:6">
      <c r="A136" s="34">
        <v>2015.12</v>
      </c>
      <c r="B136" s="24" t="s">
        <v>116</v>
      </c>
      <c r="C136" s="47">
        <v>15000</v>
      </c>
      <c r="D136" s="21"/>
      <c r="E136" s="22">
        <f t="shared" ref="E136:E151" si="2">E135+C136-D136</f>
        <v>2415622.8800000004</v>
      </c>
      <c r="F136" s="23"/>
    </row>
    <row r="137" spans="1:6">
      <c r="A137" s="34">
        <v>2015.12</v>
      </c>
      <c r="B137" s="24" t="s">
        <v>117</v>
      </c>
      <c r="C137" s="47">
        <v>7500</v>
      </c>
      <c r="D137" s="21"/>
      <c r="E137" s="22">
        <f t="shared" si="2"/>
        <v>2423122.8800000004</v>
      </c>
      <c r="F137" s="23" t="s">
        <v>114</v>
      </c>
    </row>
    <row r="138" spans="1:6">
      <c r="A138" s="34">
        <v>2015.11</v>
      </c>
      <c r="B138" s="33" t="s">
        <v>118</v>
      </c>
      <c r="C138" s="47">
        <v>11.01</v>
      </c>
      <c r="D138" s="21"/>
      <c r="E138" s="22">
        <f t="shared" si="2"/>
        <v>2423133.89</v>
      </c>
      <c r="F138" s="50"/>
    </row>
    <row r="139" spans="1:6">
      <c r="A139" s="34">
        <v>2015.11</v>
      </c>
      <c r="B139" s="33" t="s">
        <v>119</v>
      </c>
      <c r="C139" s="47">
        <v>2600</v>
      </c>
      <c r="D139" s="21"/>
      <c r="E139" s="22">
        <f t="shared" si="2"/>
        <v>2425733.89</v>
      </c>
      <c r="F139" s="23" t="s">
        <v>10</v>
      </c>
    </row>
    <row r="140" spans="1:6">
      <c r="A140" s="34">
        <v>2015.12</v>
      </c>
      <c r="B140" s="33" t="s">
        <v>119</v>
      </c>
      <c r="C140" s="47">
        <v>8100</v>
      </c>
      <c r="D140" s="21"/>
      <c r="E140" s="22">
        <f t="shared" si="2"/>
        <v>2433833.89</v>
      </c>
      <c r="F140" s="23" t="s">
        <v>104</v>
      </c>
    </row>
    <row r="141" spans="1:6">
      <c r="A141" s="34">
        <v>2015.12</v>
      </c>
      <c r="B141" s="33" t="s">
        <v>120</v>
      </c>
      <c r="C141" s="47">
        <v>510</v>
      </c>
      <c r="D141" s="21"/>
      <c r="E141" s="22">
        <f t="shared" si="2"/>
        <v>2434343.89</v>
      </c>
      <c r="F141" s="23" t="s">
        <v>104</v>
      </c>
    </row>
    <row r="142" spans="1:6">
      <c r="A142" s="34">
        <v>2015.12</v>
      </c>
      <c r="B142" s="33" t="s">
        <v>121</v>
      </c>
      <c r="C142" s="47">
        <v>500</v>
      </c>
      <c r="D142" s="21"/>
      <c r="E142" s="22">
        <f t="shared" si="2"/>
        <v>2434843.89</v>
      </c>
    </row>
    <row r="143" spans="1:6">
      <c r="A143" s="34">
        <v>2015.12</v>
      </c>
      <c r="B143" s="33" t="s">
        <v>122</v>
      </c>
      <c r="C143" s="47">
        <v>40000</v>
      </c>
      <c r="D143" s="21"/>
      <c r="E143" s="22">
        <f t="shared" si="2"/>
        <v>2474843.89</v>
      </c>
      <c r="F143" s="23" t="s">
        <v>114</v>
      </c>
    </row>
    <row r="144" spans="1:6">
      <c r="A144" s="34">
        <v>2015.12</v>
      </c>
      <c r="B144" s="33" t="s">
        <v>123</v>
      </c>
      <c r="C144" s="47">
        <v>10.23</v>
      </c>
      <c r="D144" s="21"/>
      <c r="E144" s="22">
        <f t="shared" si="2"/>
        <v>2474854.12</v>
      </c>
      <c r="F144" s="23"/>
    </row>
    <row r="145" spans="1:6">
      <c r="A145" s="34">
        <v>2015.12</v>
      </c>
      <c r="B145" s="33" t="s">
        <v>124</v>
      </c>
      <c r="C145" s="47"/>
      <c r="D145" s="21">
        <v>20000</v>
      </c>
      <c r="E145" s="22">
        <f t="shared" si="2"/>
        <v>2454854.12</v>
      </c>
      <c r="F145" s="23"/>
    </row>
    <row r="146" spans="1:6">
      <c r="A146" s="34">
        <v>2015.12</v>
      </c>
      <c r="B146" s="33" t="s">
        <v>125</v>
      </c>
      <c r="C146" s="47"/>
      <c r="D146" s="21">
        <v>493</v>
      </c>
      <c r="E146" s="22">
        <f t="shared" si="2"/>
        <v>2454361.12</v>
      </c>
      <c r="F146" s="23"/>
    </row>
    <row r="147" spans="1:6">
      <c r="A147" s="34">
        <v>2015.12</v>
      </c>
      <c r="B147" s="24" t="s">
        <v>90</v>
      </c>
      <c r="C147" s="47">
        <v>2000000</v>
      </c>
      <c r="D147" s="21"/>
      <c r="E147" s="22">
        <f t="shared" si="2"/>
        <v>4454361.12</v>
      </c>
      <c r="F147" s="23"/>
    </row>
    <row r="148" spans="1:6">
      <c r="A148" s="34">
        <v>2015.12</v>
      </c>
      <c r="B148" s="33" t="s">
        <v>126</v>
      </c>
      <c r="C148" s="47">
        <v>1000</v>
      </c>
      <c r="D148" s="21"/>
      <c r="E148" s="22">
        <f t="shared" si="2"/>
        <v>4455361.12</v>
      </c>
      <c r="F148" s="23"/>
    </row>
    <row r="149" spans="1:6">
      <c r="A149" s="34">
        <v>2015.12</v>
      </c>
      <c r="B149" s="24" t="s">
        <v>127</v>
      </c>
      <c r="C149" s="47">
        <v>202812</v>
      </c>
      <c r="D149" s="21"/>
      <c r="E149" s="22">
        <f t="shared" si="2"/>
        <v>4658173.12</v>
      </c>
      <c r="F149" s="23"/>
    </row>
    <row r="150" spans="1:6" s="17" customFormat="1">
      <c r="A150" s="34">
        <v>2015.7</v>
      </c>
      <c r="B150" s="24" t="s">
        <v>128</v>
      </c>
      <c r="C150" s="20"/>
      <c r="D150" s="21">
        <v>18403.5</v>
      </c>
      <c r="E150" s="22">
        <f t="shared" si="2"/>
        <v>4639769.62</v>
      </c>
      <c r="F150" s="35"/>
    </row>
    <row r="151" spans="1:6" s="17" customFormat="1">
      <c r="A151" s="34">
        <v>2015.12</v>
      </c>
      <c r="B151" s="24" t="s">
        <v>129</v>
      </c>
      <c r="C151" s="20"/>
      <c r="D151" s="21">
        <v>-320.5</v>
      </c>
      <c r="E151" s="22">
        <f t="shared" si="2"/>
        <v>4640090.12</v>
      </c>
      <c r="F151" s="35"/>
    </row>
    <row r="152" spans="1:6">
      <c r="A152" s="51"/>
      <c r="B152" s="52" t="s">
        <v>130</v>
      </c>
      <c r="C152" s="53">
        <f>SUM(C5:C151)</f>
        <v>6817728.4800000004</v>
      </c>
      <c r="D152" s="53">
        <f>SUM(D5:D151)</f>
        <v>2937604.88</v>
      </c>
      <c r="E152" s="54"/>
      <c r="F152" s="55"/>
    </row>
    <row r="153" spans="1:6">
      <c r="A153" s="51"/>
      <c r="B153" s="52" t="s">
        <v>131</v>
      </c>
      <c r="C153" s="53">
        <f>C4+C152</f>
        <v>13430945.050000001</v>
      </c>
      <c r="D153" s="53">
        <f>D4+D152</f>
        <v>8790854.9299999997</v>
      </c>
      <c r="E153" s="54">
        <f>C153-D153</f>
        <v>4640090.120000001</v>
      </c>
      <c r="F153" s="55"/>
    </row>
    <row r="154" spans="1:6" s="57" customFormat="1" ht="12">
      <c r="A154" s="56"/>
      <c r="C154" s="58"/>
      <c r="D154" s="59"/>
      <c r="F154" s="60"/>
    </row>
    <row r="155" spans="1:6" s="57" customFormat="1" ht="12">
      <c r="A155" s="56"/>
      <c r="C155" s="58"/>
      <c r="D155" s="59"/>
      <c r="F155" s="60"/>
    </row>
  </sheetData>
  <mergeCells count="2">
    <mergeCell ref="A1:F1"/>
    <mergeCell ref="D2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2016-02-26T07:44:02Z</dcterms:modified>
</cp:coreProperties>
</file>