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75" windowWidth="21315" windowHeight="934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145" i="1"/>
  <c r="C145"/>
  <c r="E145" s="1"/>
  <c r="D144"/>
  <c r="C144"/>
  <c r="E7"/>
  <c r="E8" s="1"/>
  <c r="E9" s="1"/>
  <c r="E10" s="1"/>
  <c r="E11" s="1"/>
  <c r="E12" s="1"/>
  <c r="E13" s="1"/>
  <c r="E14" s="1"/>
  <c r="E15" s="1"/>
  <c r="E16" s="1"/>
  <c r="E17" s="1"/>
  <c r="E18" s="1"/>
  <c r="E19" s="1"/>
  <c r="E20" s="1"/>
  <c r="E21" s="1"/>
  <c r="E22" s="1"/>
  <c r="E23" s="1"/>
  <c r="E24" s="1"/>
  <c r="E25" s="1"/>
  <c r="E26" s="1"/>
  <c r="E27" s="1"/>
  <c r="E28" s="1"/>
  <c r="E29" s="1"/>
  <c r="E30" s="1"/>
  <c r="E31" s="1"/>
  <c r="E32" s="1"/>
  <c r="E33" s="1"/>
  <c r="E34" s="1"/>
  <c r="E35" s="1"/>
  <c r="E36" s="1"/>
  <c r="E37" s="1"/>
  <c r="E38" s="1"/>
  <c r="E39" s="1"/>
  <c r="E40" s="1"/>
  <c r="E41" s="1"/>
  <c r="E42" s="1"/>
  <c r="E43" s="1"/>
  <c r="E44" s="1"/>
  <c r="E45" s="1"/>
  <c r="E46" s="1"/>
  <c r="E47" s="1"/>
  <c r="E48" s="1"/>
  <c r="E49" s="1"/>
  <c r="E50" s="1"/>
  <c r="E51" s="1"/>
  <c r="E52" s="1"/>
  <c r="E53" s="1"/>
  <c r="E54" s="1"/>
  <c r="E55" s="1"/>
  <c r="E56" s="1"/>
  <c r="E57" s="1"/>
  <c r="E58" s="1"/>
  <c r="E59" s="1"/>
  <c r="E60" s="1"/>
  <c r="E61" s="1"/>
  <c r="E62" s="1"/>
  <c r="E63" s="1"/>
  <c r="E64" s="1"/>
  <c r="E65" s="1"/>
  <c r="E66" s="1"/>
  <c r="E67" s="1"/>
  <c r="E68" s="1"/>
  <c r="E69" s="1"/>
  <c r="E70" s="1"/>
  <c r="E71" s="1"/>
  <c r="E72" s="1"/>
  <c r="E73" s="1"/>
  <c r="E74" s="1"/>
  <c r="E75" s="1"/>
  <c r="E76" s="1"/>
  <c r="E77" s="1"/>
  <c r="E78" s="1"/>
  <c r="E79" s="1"/>
  <c r="E80" s="1"/>
  <c r="E81" s="1"/>
  <c r="E82" s="1"/>
  <c r="E83" s="1"/>
  <c r="E84" s="1"/>
  <c r="E85" s="1"/>
  <c r="E86" s="1"/>
  <c r="E87" s="1"/>
  <c r="E88" s="1"/>
  <c r="E89" s="1"/>
  <c r="E90" s="1"/>
  <c r="E91" s="1"/>
  <c r="E92" s="1"/>
  <c r="E93" s="1"/>
  <c r="E94" s="1"/>
  <c r="E95" s="1"/>
  <c r="E96" s="1"/>
  <c r="E97" s="1"/>
  <c r="E98" s="1"/>
  <c r="E99" s="1"/>
  <c r="E100" s="1"/>
  <c r="E101" s="1"/>
  <c r="E102" s="1"/>
  <c r="E103" s="1"/>
  <c r="E104" s="1"/>
  <c r="E105" s="1"/>
  <c r="E106" s="1"/>
  <c r="E107" s="1"/>
  <c r="E108" s="1"/>
  <c r="E109" s="1"/>
  <c r="E110" s="1"/>
  <c r="E111" s="1"/>
  <c r="E112" s="1"/>
  <c r="E113" s="1"/>
  <c r="E114" s="1"/>
  <c r="E115" s="1"/>
  <c r="E116" s="1"/>
  <c r="E117" s="1"/>
  <c r="E118" s="1"/>
  <c r="E119" s="1"/>
  <c r="E120" s="1"/>
  <c r="E121" s="1"/>
  <c r="E122" s="1"/>
  <c r="E123" s="1"/>
  <c r="E124" s="1"/>
  <c r="E125" s="1"/>
  <c r="E126" s="1"/>
  <c r="E127" s="1"/>
  <c r="E128" s="1"/>
  <c r="E129" s="1"/>
  <c r="E130" s="1"/>
  <c r="E131" s="1"/>
  <c r="E132" s="1"/>
  <c r="E133" s="1"/>
  <c r="E134" s="1"/>
  <c r="E135" s="1"/>
  <c r="E136" s="1"/>
  <c r="E137" s="1"/>
  <c r="E138" s="1"/>
  <c r="E139" s="1"/>
  <c r="E140" s="1"/>
  <c r="E141" s="1"/>
  <c r="E142" s="1"/>
  <c r="E143" s="1"/>
  <c r="E6"/>
  <c r="E5"/>
  <c r="E4"/>
</calcChain>
</file>

<file path=xl/sharedStrings.xml><?xml version="1.0" encoding="utf-8"?>
<sst xmlns="http://schemas.openxmlformats.org/spreadsheetml/2006/main" count="271" uniqueCount="139">
  <si>
    <t>中国华侨公益基金会
崇世基金2014年对账单</t>
    <phoneticPr fontId="5" type="noConversion"/>
  </si>
  <si>
    <t xml:space="preserve">             货币单位：人民币（元）</t>
    <phoneticPr fontId="5" type="noConversion"/>
  </si>
  <si>
    <t>日期</t>
  </si>
  <si>
    <t>摘要</t>
  </si>
  <si>
    <t>借</t>
  </si>
  <si>
    <t>贷</t>
  </si>
  <si>
    <t>余额</t>
  </si>
  <si>
    <t>项目</t>
    <phoneticPr fontId="5" type="noConversion"/>
  </si>
  <si>
    <t>2010、2011.2012、2013年结转</t>
    <phoneticPr fontId="5" type="noConversion"/>
  </si>
  <si>
    <t>收上海新炬高新技术服务有限公司捐款</t>
    <phoneticPr fontId="4" type="noConversion"/>
  </si>
  <si>
    <t>小花</t>
    <phoneticPr fontId="4" type="noConversion"/>
  </si>
  <si>
    <t>收网上转捐款（云鹤）</t>
    <phoneticPr fontId="4" type="noConversion"/>
  </si>
  <si>
    <t>收网上转捐款（苗鹏）</t>
    <phoneticPr fontId="4" type="noConversion"/>
  </si>
  <si>
    <t>收网上转捐款（王斌）</t>
    <phoneticPr fontId="4" type="noConversion"/>
  </si>
  <si>
    <t>收网上转捐款（小朋友）</t>
    <phoneticPr fontId="4" type="noConversion"/>
  </si>
  <si>
    <t>收网上转捐款（sdfc）</t>
    <phoneticPr fontId="4" type="noConversion"/>
  </si>
  <si>
    <t>收网上转捐款（IVON S.MAO）</t>
    <phoneticPr fontId="4" type="noConversion"/>
  </si>
  <si>
    <t>爱希</t>
    <phoneticPr fontId="4" type="noConversion"/>
  </si>
  <si>
    <t>收网上转捐款（邵翠）</t>
    <phoneticPr fontId="4" type="noConversion"/>
  </si>
  <si>
    <t>收网上转捐款（吴辅世）</t>
    <phoneticPr fontId="4" type="noConversion"/>
  </si>
  <si>
    <t>收网上转捐款（华天纬）</t>
    <phoneticPr fontId="4" type="noConversion"/>
  </si>
  <si>
    <t>收马磊捐款</t>
    <phoneticPr fontId="4" type="noConversion"/>
  </si>
  <si>
    <t>爱心妈妈</t>
    <phoneticPr fontId="4" type="noConversion"/>
  </si>
  <si>
    <t>收北京国创富盛通信股份有限公司</t>
    <phoneticPr fontId="4" type="noConversion"/>
  </si>
  <si>
    <t>收JAMES HUNG捐款</t>
    <phoneticPr fontId="4" type="noConversion"/>
  </si>
  <si>
    <t>收网上转捐款(匿名）</t>
    <phoneticPr fontId="4" type="noConversion"/>
  </si>
  <si>
    <t>收网上转捐款(黄一恒）</t>
    <phoneticPr fontId="4" type="noConversion"/>
  </si>
  <si>
    <t>收网上转捐款(秦康）</t>
    <phoneticPr fontId="4" type="noConversion"/>
  </si>
  <si>
    <t>收网上转捐款(张美提）</t>
    <phoneticPr fontId="4" type="noConversion"/>
  </si>
  <si>
    <t>收网上转捐款(王嘉嶽）</t>
    <phoneticPr fontId="4" type="noConversion"/>
  </si>
  <si>
    <t>珍珠生</t>
    <phoneticPr fontId="4" type="noConversion"/>
  </si>
  <si>
    <t>收网上转捐款(颜妏如）</t>
    <phoneticPr fontId="4" type="noConversion"/>
  </si>
  <si>
    <t>收网上转捐款(颜舜祐）</t>
    <phoneticPr fontId="4" type="noConversion"/>
  </si>
  <si>
    <t>收网上转捐款(王震凡）</t>
    <phoneticPr fontId="4" type="noConversion"/>
  </si>
  <si>
    <t>收网上转捐款(王仲葳）</t>
    <phoneticPr fontId="4" type="noConversion"/>
  </si>
  <si>
    <t>收网上转捐款(北京中域智科国际网络技术有限公司）</t>
    <phoneticPr fontId="4" type="noConversion"/>
  </si>
  <si>
    <t>收网上转捐款(吴辅世）</t>
    <phoneticPr fontId="4" type="noConversion"/>
  </si>
  <si>
    <t>收网上转捐款(Tran）</t>
    <phoneticPr fontId="4" type="noConversion"/>
  </si>
  <si>
    <t>收网上转捐款(Teresa Alice Cecilia）</t>
    <phoneticPr fontId="4" type="noConversion"/>
  </si>
  <si>
    <t>收网上转捐款(Natasha Daisy May Qi）</t>
    <phoneticPr fontId="4" type="noConversion"/>
  </si>
  <si>
    <r>
      <rPr>
        <sz val="10"/>
        <rFont val="宋体"/>
        <family val="3"/>
        <charset val="134"/>
      </rPr>
      <t>收网上转捐款</t>
    </r>
    <r>
      <rPr>
        <sz val="10"/>
        <rFont val="Calibri"/>
        <family val="2"/>
      </rPr>
      <t>(</t>
    </r>
    <r>
      <rPr>
        <sz val="10"/>
        <rFont val="宋体"/>
        <family val="3"/>
        <charset val="134"/>
      </rPr>
      <t>王富梅）——吴先生</t>
    </r>
    <phoneticPr fontId="4" type="noConversion"/>
  </si>
  <si>
    <r>
      <rPr>
        <sz val="10"/>
        <rFont val="宋体"/>
        <family val="3"/>
        <charset val="134"/>
      </rPr>
      <t>收网上转捐款</t>
    </r>
    <r>
      <rPr>
        <sz val="10"/>
        <rFont val="Calibri"/>
        <family val="2"/>
      </rPr>
      <t>(</t>
    </r>
    <r>
      <rPr>
        <sz val="10"/>
        <rFont val="宋体"/>
        <family val="3"/>
        <charset val="134"/>
      </rPr>
      <t>马冰如赵蜀远）</t>
    </r>
    <phoneticPr fontId="4" type="noConversion"/>
  </si>
  <si>
    <r>
      <rPr>
        <sz val="10"/>
        <rFont val="宋体"/>
        <family val="3"/>
        <charset val="134"/>
      </rPr>
      <t>收网上转捐款</t>
    </r>
    <r>
      <rPr>
        <sz val="10"/>
        <rFont val="Calibri"/>
        <family val="2"/>
      </rPr>
      <t>(</t>
    </r>
    <r>
      <rPr>
        <sz val="10"/>
        <rFont val="宋体"/>
        <family val="3"/>
        <charset val="134"/>
      </rPr>
      <t>佛子）</t>
    </r>
    <phoneticPr fontId="4" type="noConversion"/>
  </si>
  <si>
    <r>
      <rPr>
        <sz val="10"/>
        <rFont val="宋体"/>
        <family val="3"/>
        <charset val="134"/>
      </rPr>
      <t>收网上转捐款</t>
    </r>
    <r>
      <rPr>
        <sz val="10"/>
        <rFont val="Calibri"/>
        <family val="2"/>
      </rPr>
      <t>(</t>
    </r>
    <r>
      <rPr>
        <sz val="10"/>
        <rFont val="宋体"/>
        <family val="3"/>
        <charset val="134"/>
      </rPr>
      <t>王蕾茹）</t>
    </r>
    <phoneticPr fontId="4" type="noConversion"/>
  </si>
  <si>
    <r>
      <rPr>
        <sz val="10"/>
        <rFont val="宋体"/>
        <family val="3"/>
        <charset val="134"/>
      </rPr>
      <t>收网上转捐款</t>
    </r>
    <r>
      <rPr>
        <sz val="10"/>
        <rFont val="Calibri"/>
        <family val="2"/>
      </rPr>
      <t>(</t>
    </r>
    <r>
      <rPr>
        <sz val="10"/>
        <rFont val="宋体"/>
        <family val="3"/>
        <charset val="134"/>
      </rPr>
      <t>姚少英）</t>
    </r>
    <phoneticPr fontId="4" type="noConversion"/>
  </si>
  <si>
    <t>付纸路彝行第一批活动款</t>
    <phoneticPr fontId="4" type="noConversion"/>
  </si>
  <si>
    <t>付资助爱希学校购买双人床款</t>
    <phoneticPr fontId="4" type="noConversion"/>
  </si>
  <si>
    <t>小花</t>
    <phoneticPr fontId="5" type="noConversion"/>
  </si>
  <si>
    <t>付资助王梓骅医药费（个人+医院）</t>
    <phoneticPr fontId="4" type="noConversion"/>
  </si>
  <si>
    <r>
      <rPr>
        <sz val="10"/>
        <rFont val="宋体"/>
        <family val="3"/>
        <charset val="134"/>
      </rPr>
      <t>收网上转捐款</t>
    </r>
    <r>
      <rPr>
        <sz val="10"/>
        <rFont val="Calibri"/>
        <family val="2"/>
      </rPr>
      <t>(</t>
    </r>
    <r>
      <rPr>
        <sz val="10"/>
        <rFont val="宋体"/>
        <family val="3"/>
        <charset val="134"/>
      </rPr>
      <t>北京李老师周二班）</t>
    </r>
    <phoneticPr fontId="4" type="noConversion"/>
  </si>
  <si>
    <r>
      <rPr>
        <sz val="10"/>
        <rFont val="宋体"/>
        <family val="3"/>
        <charset val="134"/>
      </rPr>
      <t>收网上转捐款</t>
    </r>
    <r>
      <rPr>
        <sz val="10"/>
        <rFont val="Calibri"/>
        <family val="2"/>
      </rPr>
      <t>(</t>
    </r>
    <r>
      <rPr>
        <sz val="10"/>
        <rFont val="宋体"/>
        <family val="3"/>
        <charset val="134"/>
      </rPr>
      <t>李老师周一班）</t>
    </r>
    <phoneticPr fontId="4" type="noConversion"/>
  </si>
  <si>
    <r>
      <rPr>
        <sz val="10"/>
        <rFont val="宋体"/>
        <family val="3"/>
        <charset val="134"/>
      </rPr>
      <t>收网上转捐款</t>
    </r>
    <r>
      <rPr>
        <sz val="10"/>
        <rFont val="Calibri"/>
        <family val="2"/>
      </rPr>
      <t>(</t>
    </r>
    <r>
      <rPr>
        <sz val="10"/>
        <rFont val="宋体"/>
        <family val="3"/>
        <charset val="134"/>
      </rPr>
      <t>李老师西直门班）</t>
    </r>
    <phoneticPr fontId="4" type="noConversion"/>
  </si>
  <si>
    <t>协庆慈善孤儿学校</t>
    <phoneticPr fontId="5" type="noConversion"/>
  </si>
  <si>
    <r>
      <rPr>
        <sz val="10"/>
        <rFont val="宋体"/>
        <family val="3"/>
        <charset val="134"/>
      </rPr>
      <t>收网上转捐款</t>
    </r>
    <r>
      <rPr>
        <sz val="10"/>
        <rFont val="Calibri"/>
        <family val="2"/>
      </rPr>
      <t>(</t>
    </r>
    <r>
      <rPr>
        <sz val="10"/>
        <rFont val="宋体"/>
        <family val="3"/>
        <charset val="134"/>
      </rPr>
      <t>李老师周二班）</t>
    </r>
    <phoneticPr fontId="4" type="noConversion"/>
  </si>
  <si>
    <t>收网上转捐款（宝宝）</t>
    <phoneticPr fontId="4" type="noConversion"/>
  </si>
  <si>
    <t>收网上转捐款（吴辅世）——吴先生</t>
    <phoneticPr fontId="4" type="noConversion"/>
  </si>
  <si>
    <t>收网上转捐款（吴尚珉）——吴先生</t>
    <phoneticPr fontId="4" type="noConversion"/>
  </si>
  <si>
    <t>收TIMOTHY Y.CHEN捐款（美元30000）</t>
    <phoneticPr fontId="4" type="noConversion"/>
  </si>
  <si>
    <t>30000美元结汇金额</t>
    <phoneticPr fontId="4" type="noConversion"/>
  </si>
  <si>
    <t>收网上转捐款（王富梅）</t>
    <phoneticPr fontId="4" type="noConversion"/>
  </si>
  <si>
    <r>
      <rPr>
        <sz val="10"/>
        <rFont val="宋体"/>
        <family val="3"/>
        <charset val="134"/>
      </rPr>
      <t>收网上转捐款（</t>
    </r>
    <r>
      <rPr>
        <sz val="10"/>
        <rFont val="Calibri"/>
        <family val="2"/>
      </rPr>
      <t>Iran Mao</t>
    </r>
    <r>
      <rPr>
        <sz val="10"/>
        <rFont val="宋体"/>
        <family val="3"/>
        <charset val="134"/>
      </rPr>
      <t>）</t>
    </r>
    <phoneticPr fontId="4" type="noConversion"/>
  </si>
  <si>
    <t>收网上转捐款（刘远美张美华黄崇美）</t>
    <phoneticPr fontId="4" type="noConversion"/>
  </si>
  <si>
    <t>收网上转捐款（少英）</t>
    <phoneticPr fontId="4" type="noConversion"/>
  </si>
  <si>
    <t>收网上转捐款（阿弥陀佛）</t>
    <phoneticPr fontId="4" type="noConversion"/>
  </si>
  <si>
    <t>付资助小花关爱项目款</t>
    <phoneticPr fontId="4" type="noConversion"/>
  </si>
  <si>
    <t>付资助甘肃民乐一中崇世珍珠班款</t>
    <phoneticPr fontId="4" type="noConversion"/>
  </si>
  <si>
    <t>付为甘肃贫困学生捐赠衣服邮寄费</t>
    <phoneticPr fontId="4" type="noConversion"/>
  </si>
  <si>
    <t>付资助甘肃靖远27名贫困生生活费</t>
    <phoneticPr fontId="4" type="noConversion"/>
  </si>
  <si>
    <t>励学金</t>
  </si>
  <si>
    <t>付崇世基金资助纸路彝行大学生暑期支教活动费用（第二批）</t>
    <phoneticPr fontId="4" type="noConversion"/>
  </si>
  <si>
    <t>收宋妲姮捐甘肃贫困生款</t>
    <phoneticPr fontId="4" type="noConversion"/>
  </si>
  <si>
    <t>收上海新炬高新技术服务有限公司捐崇世基金小花项目款</t>
    <phoneticPr fontId="4" type="noConversion"/>
  </si>
  <si>
    <t>收钟粟捐款</t>
    <phoneticPr fontId="4" type="noConversion"/>
  </si>
  <si>
    <t>收李鹏捐款</t>
    <phoneticPr fontId="4" type="noConversion"/>
  </si>
  <si>
    <t>收网上转捐款（萱）</t>
    <phoneticPr fontId="4" type="noConversion"/>
  </si>
  <si>
    <t>收网上转捐款（残刀问情）</t>
    <phoneticPr fontId="4" type="noConversion"/>
  </si>
  <si>
    <t>付崇世基金资助协庆慈善孤儿学校宿舍楼建设款</t>
    <phoneticPr fontId="4" type="noConversion"/>
  </si>
  <si>
    <t>协庆慈善孤儿学校</t>
    <phoneticPr fontId="4" type="noConversion"/>
  </si>
  <si>
    <t>付崇世基金资助王梓骅医疗生活费</t>
    <phoneticPr fontId="4" type="noConversion"/>
  </si>
  <si>
    <t>王梓骅</t>
    <phoneticPr fontId="4" type="noConversion"/>
  </si>
  <si>
    <t>收龙晓宇捐款</t>
    <phoneticPr fontId="4" type="noConversion"/>
  </si>
  <si>
    <t>付甘肃榆中一中“让娘树人班”五位贫困生珍珠生大学入学奖学金费用</t>
    <phoneticPr fontId="4" type="noConversion"/>
  </si>
  <si>
    <t>付资助甘肃靖远县、景泰县贫困生大学（31名）入学生活费用</t>
    <phoneticPr fontId="4" type="noConversion"/>
  </si>
  <si>
    <t>励学金</t>
    <phoneticPr fontId="4" type="noConversion"/>
  </si>
  <si>
    <t>收戴忠宁、童伟燕、彭建平捐珍珠生款</t>
    <phoneticPr fontId="4" type="noConversion"/>
  </si>
  <si>
    <t>收颜红军捐珍珠生款</t>
    <phoneticPr fontId="4" type="noConversion"/>
  </si>
  <si>
    <t>2014.10</t>
    <phoneticPr fontId="4" type="noConversion"/>
  </si>
  <si>
    <t>收网上转捐款（luoli）</t>
    <phoneticPr fontId="4" type="noConversion"/>
  </si>
  <si>
    <t>收网上转捐款（匿名）</t>
    <phoneticPr fontId="4" type="noConversion"/>
  </si>
  <si>
    <t>收网上转捐款（张若琳）</t>
    <phoneticPr fontId="4" type="noConversion"/>
  </si>
  <si>
    <t>收网上转捐款（林鸿昱邱静宜）</t>
    <phoneticPr fontId="4" type="noConversion"/>
  </si>
  <si>
    <t>收网上转捐款（echo）</t>
    <phoneticPr fontId="4" type="noConversion"/>
  </si>
  <si>
    <t>收网上转捐款（王若慈）</t>
    <phoneticPr fontId="4" type="noConversion"/>
  </si>
  <si>
    <t>收网上转捐款（张军）</t>
    <phoneticPr fontId="4" type="noConversion"/>
  </si>
  <si>
    <t>收网上转捐款（尧）</t>
    <phoneticPr fontId="4" type="noConversion"/>
  </si>
  <si>
    <t>收网上转捐款（孙齐远）</t>
    <phoneticPr fontId="4" type="noConversion"/>
  </si>
  <si>
    <t>收戴忠宁转陈英利、梁凤霞捐珍珠生款</t>
    <phoneticPr fontId="4" type="noConversion"/>
  </si>
  <si>
    <t>收支付宝贺敏转辛志强捐珍珠生款</t>
    <phoneticPr fontId="4" type="noConversion"/>
  </si>
  <si>
    <t>收支付宝李维捐珍珠生款</t>
    <phoneticPr fontId="4" type="noConversion"/>
  </si>
  <si>
    <t>收贺加岐转韩丽娜捐珍珠生款</t>
    <phoneticPr fontId="4" type="noConversion"/>
  </si>
  <si>
    <t>收戴忠宁转程砚耕捐珍珠生款</t>
    <phoneticPr fontId="4" type="noConversion"/>
  </si>
  <si>
    <t>收王维峰转韩静捐崇珍珠生款</t>
    <phoneticPr fontId="4" type="noConversion"/>
  </si>
  <si>
    <t>收宗世芬捐珍珠生款</t>
    <phoneticPr fontId="4" type="noConversion"/>
  </si>
  <si>
    <t>收杜玉勤捐珍珠生款</t>
    <phoneticPr fontId="4" type="noConversion"/>
  </si>
  <si>
    <t>收刘江群捐珍珠生款</t>
    <phoneticPr fontId="4" type="noConversion"/>
  </si>
  <si>
    <t>收上海新炬高新技术服务有限公司捐小花项目款</t>
    <phoneticPr fontId="4" type="noConversion"/>
  </si>
  <si>
    <t>付资助甘肃靖远县、景泰县贫困生李梦薇、张娥忠、陈娟娟入学生活费</t>
    <phoneticPr fontId="4" type="noConversion"/>
  </si>
  <si>
    <t>2014.11</t>
    <phoneticPr fontId="4" type="noConversion"/>
  </si>
  <si>
    <t>收网上转捐款（李老师周一班）捐款</t>
    <phoneticPr fontId="4" type="noConversion"/>
  </si>
  <si>
    <t>2014.11</t>
  </si>
  <si>
    <t>收网上转捐款（李老师西直门班）捐款</t>
    <phoneticPr fontId="4" type="noConversion"/>
  </si>
  <si>
    <t>收网上转捐款（杜家滨）捐款</t>
    <phoneticPr fontId="4" type="noConversion"/>
  </si>
  <si>
    <t>收网上转捐款（Leona）捐款</t>
    <phoneticPr fontId="4" type="noConversion"/>
  </si>
  <si>
    <t>收网上转捐款（Jasmine许莉）捐款</t>
    <phoneticPr fontId="4" type="noConversion"/>
  </si>
  <si>
    <t>贫困生助学</t>
    <phoneticPr fontId="4" type="noConversion"/>
  </si>
  <si>
    <t>收网上转捐款（董凤莉、郑振翔）捐款</t>
    <phoneticPr fontId="4" type="noConversion"/>
  </si>
  <si>
    <t>收网上转捐款（爱心人士）捐款</t>
    <phoneticPr fontId="4" type="noConversion"/>
  </si>
  <si>
    <t>收网上转捐款（林宝珠）</t>
    <phoneticPr fontId="4" type="noConversion"/>
  </si>
  <si>
    <t>收CHAO ROGER SHU YUAN捐款</t>
    <phoneticPr fontId="4" type="noConversion"/>
  </si>
  <si>
    <t>收枫林轩昂商贸（北京）有限公司捐款</t>
    <phoneticPr fontId="4" type="noConversion"/>
  </si>
  <si>
    <t>收YAT-TUNG LAM EVELYN捐款</t>
    <phoneticPr fontId="4" type="noConversion"/>
  </si>
  <si>
    <t>3000美金，爱心妈妈</t>
    <phoneticPr fontId="4" type="noConversion"/>
  </si>
  <si>
    <t>资助北师大次仁巴宗等15名贫困学生奖学金款</t>
    <phoneticPr fontId="4" type="noConversion"/>
  </si>
  <si>
    <t>资助北京大学医学部赵荣佳等9名贫困学生奖学金款</t>
    <phoneticPr fontId="4" type="noConversion"/>
  </si>
  <si>
    <t>资助爱希学校购煤款</t>
    <phoneticPr fontId="4" type="noConversion"/>
  </si>
  <si>
    <t>收网上转捐款（Patricia Liu ）</t>
    <phoneticPr fontId="4" type="noConversion"/>
  </si>
  <si>
    <t>收网上转捐款（SUE WANG）</t>
    <phoneticPr fontId="4" type="noConversion"/>
  </si>
  <si>
    <t>拨付小花关爱项目正强医疗费</t>
    <phoneticPr fontId="4" type="noConversion"/>
  </si>
  <si>
    <t>拨付小花关爱项目（点点）住院治疗费——北京华信医院</t>
    <phoneticPr fontId="4" type="noConversion"/>
  </si>
  <si>
    <t>拨付爱希学校两名贫困生助学款</t>
    <phoneticPr fontId="4" type="noConversion"/>
  </si>
  <si>
    <t>收崇世基金纸路彝行活动退款9283.58元</t>
    <phoneticPr fontId="4" type="noConversion"/>
  </si>
  <si>
    <t>收王魁嵩转捐款198.10元</t>
    <phoneticPr fontId="4" type="noConversion"/>
  </si>
  <si>
    <t>收CHAO ROGER SHU YUAN捐崇世基金款</t>
    <phoneticPr fontId="4" type="noConversion"/>
  </si>
  <si>
    <t>学校</t>
    <phoneticPr fontId="4" type="noConversion"/>
  </si>
  <si>
    <t>收崇世基金资助正强医药费退款</t>
    <phoneticPr fontId="4" type="noConversion"/>
  </si>
  <si>
    <t>收网上转捐款（刘小川）</t>
    <phoneticPr fontId="4" type="noConversion"/>
  </si>
  <si>
    <t>收网上转捐款（朱梅珺）</t>
    <phoneticPr fontId="4" type="noConversion"/>
  </si>
  <si>
    <t>2014年累计</t>
    <phoneticPr fontId="4" type="noConversion"/>
  </si>
  <si>
    <t>2010、2011.2012、2013、2014年累计</t>
    <phoneticPr fontId="5" type="noConversion"/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</si>
</sst>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76" formatCode="#,##0.00_);[Red]\(#,##0.00\)"/>
    <numFmt numFmtId="177" formatCode="#,##0.00_ "/>
  </numFmts>
  <fonts count="14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2"/>
      <name val="楷体_GB2312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Calibri"/>
      <family val="2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2" fillId="0" borderId="0"/>
  </cellStyleXfs>
  <cellXfs count="65">
    <xf numFmtId="0" fontId="0" fillId="0" borderId="0" xfId="0">
      <alignment vertical="center"/>
    </xf>
    <xf numFmtId="0" fontId="3" fillId="2" borderId="0" xfId="2" applyFont="1" applyFill="1" applyAlignment="1">
      <alignment horizontal="center" vertical="center" wrapText="1"/>
    </xf>
    <xf numFmtId="0" fontId="2" fillId="0" borderId="0" xfId="0" applyNumberFormat="1" applyFont="1">
      <alignment vertical="center"/>
    </xf>
    <xf numFmtId="0" fontId="2" fillId="0" borderId="0" xfId="0" applyFont="1" applyAlignment="1">
      <alignment vertical="center" wrapText="1"/>
    </xf>
    <xf numFmtId="176" fontId="6" fillId="0" borderId="0" xfId="0" applyNumberFormat="1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3" borderId="2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176" fontId="7" fillId="3" borderId="2" xfId="0" applyNumberFormat="1" applyFont="1" applyFill="1" applyBorder="1" applyAlignment="1">
      <alignment horizontal="center" vertical="center"/>
    </xf>
    <xf numFmtId="176" fontId="8" fillId="3" borderId="2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8" fillId="4" borderId="3" xfId="0" applyNumberFormat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left" vertical="center" wrapText="1"/>
    </xf>
    <xf numFmtId="176" fontId="7" fillId="4" borderId="3" xfId="0" applyNumberFormat="1" applyFont="1" applyFill="1" applyBorder="1" applyAlignment="1">
      <alignment horizontal="right" vertical="center"/>
    </xf>
    <xf numFmtId="176" fontId="8" fillId="4" borderId="3" xfId="0" applyNumberFormat="1" applyFont="1" applyFill="1" applyBorder="1" applyAlignment="1">
      <alignment horizontal="right" vertical="center"/>
    </xf>
    <xf numFmtId="177" fontId="7" fillId="4" borderId="3" xfId="0" applyNumberFormat="1" applyFont="1" applyFill="1" applyBorder="1" applyAlignment="1">
      <alignment horizontal="right" vertical="center"/>
    </xf>
    <xf numFmtId="0" fontId="7" fillId="4" borderId="3" xfId="0" applyFont="1" applyFill="1" applyBorder="1">
      <alignment vertical="center"/>
    </xf>
    <xf numFmtId="0" fontId="9" fillId="0" borderId="3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left" vertical="center" wrapText="1"/>
    </xf>
    <xf numFmtId="176" fontId="9" fillId="0" borderId="3" xfId="1" applyNumberFormat="1" applyFont="1" applyBorder="1" applyAlignment="1">
      <alignment horizontal="right" vertical="center"/>
    </xf>
    <xf numFmtId="176" fontId="9" fillId="0" borderId="3" xfId="0" applyNumberFormat="1" applyFont="1" applyBorder="1" applyAlignment="1">
      <alignment horizontal="right" vertical="center"/>
    </xf>
    <xf numFmtId="43" fontId="9" fillId="0" borderId="3" xfId="1" applyFont="1" applyBorder="1" applyAlignment="1">
      <alignment horizontal="right" vertical="center"/>
    </xf>
    <xf numFmtId="0" fontId="9" fillId="0" borderId="3" xfId="0" applyFont="1" applyBorder="1">
      <alignment vertical="center"/>
    </xf>
    <xf numFmtId="49" fontId="9" fillId="0" borderId="3" xfId="0" applyNumberFormat="1" applyFont="1" applyBorder="1" applyAlignment="1">
      <alignment horizontal="center" vertical="center"/>
    </xf>
    <xf numFmtId="0" fontId="6" fillId="0" borderId="3" xfId="2" applyFont="1" applyBorder="1"/>
    <xf numFmtId="0" fontId="9" fillId="0" borderId="3" xfId="0" applyNumberFormat="1" applyFont="1" applyFill="1" applyBorder="1" applyAlignment="1">
      <alignment horizontal="center" vertical="center"/>
    </xf>
    <xf numFmtId="49" fontId="10" fillId="0" borderId="3" xfId="0" applyNumberFormat="1" applyFont="1" applyBorder="1" applyAlignment="1">
      <alignment horizontal="left" vertical="center"/>
    </xf>
    <xf numFmtId="49" fontId="6" fillId="0" borderId="3" xfId="0" applyNumberFormat="1" applyFont="1" applyBorder="1" applyAlignment="1"/>
    <xf numFmtId="176" fontId="11" fillId="0" borderId="3" xfId="0" applyNumberFormat="1" applyFont="1" applyBorder="1" applyAlignment="1">
      <alignment horizontal="right" vertical="center"/>
    </xf>
    <xf numFmtId="49" fontId="9" fillId="0" borderId="3" xfId="0" applyNumberFormat="1" applyFont="1" applyBorder="1" applyAlignment="1">
      <alignment horizontal="right" vertical="center"/>
    </xf>
    <xf numFmtId="176" fontId="9" fillId="0" borderId="3" xfId="1" applyNumberFormat="1" applyFont="1" applyFill="1" applyBorder="1" applyAlignment="1">
      <alignment horizontal="right" vertical="center"/>
    </xf>
    <xf numFmtId="176" fontId="9" fillId="0" borderId="3" xfId="0" applyNumberFormat="1" applyFont="1" applyFill="1" applyBorder="1" applyAlignment="1">
      <alignment horizontal="right" vertical="center"/>
    </xf>
    <xf numFmtId="43" fontId="9" fillId="0" borderId="3" xfId="1" applyFont="1" applyFill="1" applyBorder="1" applyAlignment="1">
      <alignment horizontal="right" vertical="center"/>
    </xf>
    <xf numFmtId="0" fontId="9" fillId="0" borderId="3" xfId="0" applyFont="1" applyFill="1" applyBorder="1">
      <alignment vertical="center"/>
    </xf>
    <xf numFmtId="49" fontId="6" fillId="0" borderId="3" xfId="0" applyNumberFormat="1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3" xfId="0" applyFont="1" applyBorder="1">
      <alignment vertical="center"/>
    </xf>
    <xf numFmtId="49" fontId="9" fillId="0" borderId="3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left" vertical="center"/>
    </xf>
    <xf numFmtId="176" fontId="12" fillId="0" borderId="3" xfId="0" applyNumberFormat="1" applyFont="1" applyFill="1" applyBorder="1" applyAlignment="1">
      <alignment horizontal="right" vertical="center"/>
    </xf>
    <xf numFmtId="0" fontId="6" fillId="0" borderId="3" xfId="0" applyFont="1" applyBorder="1">
      <alignment vertical="center"/>
    </xf>
    <xf numFmtId="49" fontId="0" fillId="0" borderId="3" xfId="0" applyNumberForma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176" fontId="11" fillId="0" borderId="3" xfId="0" applyNumberFormat="1" applyFont="1" applyFill="1" applyBorder="1" applyAlignment="1">
      <alignment horizontal="right" vertical="center"/>
    </xf>
    <xf numFmtId="176" fontId="11" fillId="0" borderId="3" xfId="0" applyNumberFormat="1" applyFont="1" applyFill="1" applyBorder="1">
      <alignment vertical="center"/>
    </xf>
    <xf numFmtId="0" fontId="6" fillId="0" borderId="3" xfId="0" applyFont="1" applyFill="1" applyBorder="1">
      <alignment vertical="center"/>
    </xf>
    <xf numFmtId="0" fontId="0" fillId="0" borderId="0" xfId="0" applyFill="1">
      <alignment vertical="center"/>
    </xf>
    <xf numFmtId="0" fontId="12" fillId="0" borderId="3" xfId="0" applyFont="1" applyFill="1" applyBorder="1" applyAlignment="1">
      <alignment horizontal="left" vertical="center"/>
    </xf>
    <xf numFmtId="176" fontId="12" fillId="0" borderId="3" xfId="0" applyNumberFormat="1" applyFont="1" applyFill="1" applyBorder="1">
      <alignment vertical="center"/>
    </xf>
    <xf numFmtId="0" fontId="13" fillId="0" borderId="3" xfId="0" applyFont="1" applyFill="1" applyBorder="1">
      <alignment vertical="center"/>
    </xf>
    <xf numFmtId="49" fontId="0" fillId="0" borderId="3" xfId="0" applyNumberFormat="1" applyBorder="1" applyAlignment="1">
      <alignment horizontal="center" vertical="center"/>
    </xf>
    <xf numFmtId="0" fontId="13" fillId="0" borderId="3" xfId="0" applyFont="1" applyBorder="1">
      <alignment vertical="center"/>
    </xf>
    <xf numFmtId="177" fontId="11" fillId="0" borderId="3" xfId="0" applyNumberFormat="1" applyFont="1" applyFill="1" applyBorder="1">
      <alignment vertical="center"/>
    </xf>
    <xf numFmtId="177" fontId="9" fillId="0" borderId="3" xfId="0" applyNumberFormat="1" applyFont="1" applyBorder="1" applyAlignment="1">
      <alignment horizontal="right" vertical="center"/>
    </xf>
    <xf numFmtId="49" fontId="6" fillId="0" borderId="3" xfId="0" applyNumberFormat="1" applyFont="1" applyBorder="1" applyAlignment="1">
      <alignment horizontal="left" vertical="center" wrapText="1"/>
    </xf>
    <xf numFmtId="177" fontId="9" fillId="0" borderId="3" xfId="0" applyNumberFormat="1" applyFont="1" applyFill="1" applyBorder="1" applyAlignment="1">
      <alignment horizontal="right" vertical="center"/>
    </xf>
    <xf numFmtId="0" fontId="9" fillId="4" borderId="3" xfId="0" applyNumberFormat="1" applyFont="1" applyFill="1" applyBorder="1" applyAlignment="1">
      <alignment horizontal="center" vertical="center"/>
    </xf>
    <xf numFmtId="49" fontId="8" fillId="4" borderId="3" xfId="0" applyNumberFormat="1" applyFont="1" applyFill="1" applyBorder="1" applyAlignment="1">
      <alignment horizontal="right" vertical="center" wrapText="1"/>
    </xf>
    <xf numFmtId="176" fontId="8" fillId="4" borderId="3" xfId="1" applyNumberFormat="1" applyFont="1" applyFill="1" applyBorder="1" applyAlignment="1">
      <alignment horizontal="right" vertical="center"/>
    </xf>
    <xf numFmtId="43" fontId="8" fillId="4" borderId="3" xfId="1" applyFont="1" applyFill="1" applyBorder="1" applyAlignment="1">
      <alignment horizontal="right" vertical="center"/>
    </xf>
    <xf numFmtId="0" fontId="9" fillId="4" borderId="3" xfId="0" applyFont="1" applyFill="1" applyBorder="1">
      <alignment vertical="center"/>
    </xf>
    <xf numFmtId="0" fontId="0" fillId="0" borderId="0" xfId="0" applyNumberFormat="1">
      <alignment vertical="center"/>
    </xf>
    <xf numFmtId="176" fontId="11" fillId="0" borderId="0" xfId="0" applyNumberFormat="1" applyFont="1" applyAlignment="1">
      <alignment horizontal="right" vertical="center"/>
    </xf>
    <xf numFmtId="176" fontId="12" fillId="0" borderId="0" xfId="0" applyNumberFormat="1" applyFont="1" applyAlignment="1">
      <alignment horizontal="right" vertical="center"/>
    </xf>
  </cellXfs>
  <cellStyles count="3">
    <cellStyle name="常规" xfId="0" builtinId="0"/>
    <cellStyle name="常规_Sheet1" xfId="2"/>
    <cellStyle name="千位分隔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45"/>
  <sheetViews>
    <sheetView tabSelected="1" topLeftCell="A61" workbookViewId="0">
      <selection activeCell="E9" sqref="E9"/>
    </sheetView>
  </sheetViews>
  <sheetFormatPr defaultRowHeight="13.5"/>
  <cols>
    <col min="1" max="1" width="7.875" style="62" customWidth="1"/>
    <col min="2" max="2" width="52" customWidth="1"/>
    <col min="3" max="3" width="16.75" style="63" customWidth="1"/>
    <col min="4" max="4" width="18.25" style="64" customWidth="1"/>
    <col min="5" max="5" width="16.125" customWidth="1"/>
    <col min="6" max="6" width="16" customWidth="1"/>
    <col min="7" max="7" width="11.375" customWidth="1"/>
    <col min="257" max="257" width="7.875" customWidth="1"/>
    <col min="258" max="258" width="32.75" customWidth="1"/>
    <col min="259" max="259" width="14" customWidth="1"/>
    <col min="260" max="260" width="19.625" customWidth="1"/>
    <col min="261" max="261" width="17.75" customWidth="1"/>
    <col min="262" max="262" width="20.125" customWidth="1"/>
    <col min="513" max="513" width="7.875" customWidth="1"/>
    <col min="514" max="514" width="32.75" customWidth="1"/>
    <col min="515" max="515" width="14" customWidth="1"/>
    <col min="516" max="516" width="19.625" customWidth="1"/>
    <col min="517" max="517" width="17.75" customWidth="1"/>
    <col min="518" max="518" width="20.125" customWidth="1"/>
    <col min="769" max="769" width="7.875" customWidth="1"/>
    <col min="770" max="770" width="32.75" customWidth="1"/>
    <col min="771" max="771" width="14" customWidth="1"/>
    <col min="772" max="772" width="19.625" customWidth="1"/>
    <col min="773" max="773" width="17.75" customWidth="1"/>
    <col min="774" max="774" width="20.125" customWidth="1"/>
    <col min="1025" max="1025" width="7.875" customWidth="1"/>
    <col min="1026" max="1026" width="32.75" customWidth="1"/>
    <col min="1027" max="1027" width="14" customWidth="1"/>
    <col min="1028" max="1028" width="19.625" customWidth="1"/>
    <col min="1029" max="1029" width="17.75" customWidth="1"/>
    <col min="1030" max="1030" width="20.125" customWidth="1"/>
    <col min="1281" max="1281" width="7.875" customWidth="1"/>
    <col min="1282" max="1282" width="32.75" customWidth="1"/>
    <col min="1283" max="1283" width="14" customWidth="1"/>
    <col min="1284" max="1284" width="19.625" customWidth="1"/>
    <col min="1285" max="1285" width="17.75" customWidth="1"/>
    <col min="1286" max="1286" width="20.125" customWidth="1"/>
    <col min="1537" max="1537" width="7.875" customWidth="1"/>
    <col min="1538" max="1538" width="32.75" customWidth="1"/>
    <col min="1539" max="1539" width="14" customWidth="1"/>
    <col min="1540" max="1540" width="19.625" customWidth="1"/>
    <col min="1541" max="1541" width="17.75" customWidth="1"/>
    <col min="1542" max="1542" width="20.125" customWidth="1"/>
    <col min="1793" max="1793" width="7.875" customWidth="1"/>
    <col min="1794" max="1794" width="32.75" customWidth="1"/>
    <col min="1795" max="1795" width="14" customWidth="1"/>
    <col min="1796" max="1796" width="19.625" customWidth="1"/>
    <col min="1797" max="1797" width="17.75" customWidth="1"/>
    <col min="1798" max="1798" width="20.125" customWidth="1"/>
    <col min="2049" max="2049" width="7.875" customWidth="1"/>
    <col min="2050" max="2050" width="32.75" customWidth="1"/>
    <col min="2051" max="2051" width="14" customWidth="1"/>
    <col min="2052" max="2052" width="19.625" customWidth="1"/>
    <col min="2053" max="2053" width="17.75" customWidth="1"/>
    <col min="2054" max="2054" width="20.125" customWidth="1"/>
    <col min="2305" max="2305" width="7.875" customWidth="1"/>
    <col min="2306" max="2306" width="32.75" customWidth="1"/>
    <col min="2307" max="2307" width="14" customWidth="1"/>
    <col min="2308" max="2308" width="19.625" customWidth="1"/>
    <col min="2309" max="2309" width="17.75" customWidth="1"/>
    <col min="2310" max="2310" width="20.125" customWidth="1"/>
    <col min="2561" max="2561" width="7.875" customWidth="1"/>
    <col min="2562" max="2562" width="32.75" customWidth="1"/>
    <col min="2563" max="2563" width="14" customWidth="1"/>
    <col min="2564" max="2564" width="19.625" customWidth="1"/>
    <col min="2565" max="2565" width="17.75" customWidth="1"/>
    <col min="2566" max="2566" width="20.125" customWidth="1"/>
    <col min="2817" max="2817" width="7.875" customWidth="1"/>
    <col min="2818" max="2818" width="32.75" customWidth="1"/>
    <col min="2819" max="2819" width="14" customWidth="1"/>
    <col min="2820" max="2820" width="19.625" customWidth="1"/>
    <col min="2821" max="2821" width="17.75" customWidth="1"/>
    <col min="2822" max="2822" width="20.125" customWidth="1"/>
    <col min="3073" max="3073" width="7.875" customWidth="1"/>
    <col min="3074" max="3074" width="32.75" customWidth="1"/>
    <col min="3075" max="3075" width="14" customWidth="1"/>
    <col min="3076" max="3076" width="19.625" customWidth="1"/>
    <col min="3077" max="3077" width="17.75" customWidth="1"/>
    <col min="3078" max="3078" width="20.125" customWidth="1"/>
    <col min="3329" max="3329" width="7.875" customWidth="1"/>
    <col min="3330" max="3330" width="32.75" customWidth="1"/>
    <col min="3331" max="3331" width="14" customWidth="1"/>
    <col min="3332" max="3332" width="19.625" customWidth="1"/>
    <col min="3333" max="3333" width="17.75" customWidth="1"/>
    <col min="3334" max="3334" width="20.125" customWidth="1"/>
    <col min="3585" max="3585" width="7.875" customWidth="1"/>
    <col min="3586" max="3586" width="32.75" customWidth="1"/>
    <col min="3587" max="3587" width="14" customWidth="1"/>
    <col min="3588" max="3588" width="19.625" customWidth="1"/>
    <col min="3589" max="3589" width="17.75" customWidth="1"/>
    <col min="3590" max="3590" width="20.125" customWidth="1"/>
    <col min="3841" max="3841" width="7.875" customWidth="1"/>
    <col min="3842" max="3842" width="32.75" customWidth="1"/>
    <col min="3843" max="3843" width="14" customWidth="1"/>
    <col min="3844" max="3844" width="19.625" customWidth="1"/>
    <col min="3845" max="3845" width="17.75" customWidth="1"/>
    <col min="3846" max="3846" width="20.125" customWidth="1"/>
    <col min="4097" max="4097" width="7.875" customWidth="1"/>
    <col min="4098" max="4098" width="32.75" customWidth="1"/>
    <col min="4099" max="4099" width="14" customWidth="1"/>
    <col min="4100" max="4100" width="19.625" customWidth="1"/>
    <col min="4101" max="4101" width="17.75" customWidth="1"/>
    <col min="4102" max="4102" width="20.125" customWidth="1"/>
    <col min="4353" max="4353" width="7.875" customWidth="1"/>
    <col min="4354" max="4354" width="32.75" customWidth="1"/>
    <col min="4355" max="4355" width="14" customWidth="1"/>
    <col min="4356" max="4356" width="19.625" customWidth="1"/>
    <col min="4357" max="4357" width="17.75" customWidth="1"/>
    <col min="4358" max="4358" width="20.125" customWidth="1"/>
    <col min="4609" max="4609" width="7.875" customWidth="1"/>
    <col min="4610" max="4610" width="32.75" customWidth="1"/>
    <col min="4611" max="4611" width="14" customWidth="1"/>
    <col min="4612" max="4612" width="19.625" customWidth="1"/>
    <col min="4613" max="4613" width="17.75" customWidth="1"/>
    <col min="4614" max="4614" width="20.125" customWidth="1"/>
    <col min="4865" max="4865" width="7.875" customWidth="1"/>
    <col min="4866" max="4866" width="32.75" customWidth="1"/>
    <col min="4867" max="4867" width="14" customWidth="1"/>
    <col min="4868" max="4868" width="19.625" customWidth="1"/>
    <col min="4869" max="4869" width="17.75" customWidth="1"/>
    <col min="4870" max="4870" width="20.125" customWidth="1"/>
    <col min="5121" max="5121" width="7.875" customWidth="1"/>
    <col min="5122" max="5122" width="32.75" customWidth="1"/>
    <col min="5123" max="5123" width="14" customWidth="1"/>
    <col min="5124" max="5124" width="19.625" customWidth="1"/>
    <col min="5125" max="5125" width="17.75" customWidth="1"/>
    <col min="5126" max="5126" width="20.125" customWidth="1"/>
    <col min="5377" max="5377" width="7.875" customWidth="1"/>
    <col min="5378" max="5378" width="32.75" customWidth="1"/>
    <col min="5379" max="5379" width="14" customWidth="1"/>
    <col min="5380" max="5380" width="19.625" customWidth="1"/>
    <col min="5381" max="5381" width="17.75" customWidth="1"/>
    <col min="5382" max="5382" width="20.125" customWidth="1"/>
    <col min="5633" max="5633" width="7.875" customWidth="1"/>
    <col min="5634" max="5634" width="32.75" customWidth="1"/>
    <col min="5635" max="5635" width="14" customWidth="1"/>
    <col min="5636" max="5636" width="19.625" customWidth="1"/>
    <col min="5637" max="5637" width="17.75" customWidth="1"/>
    <col min="5638" max="5638" width="20.125" customWidth="1"/>
    <col min="5889" max="5889" width="7.875" customWidth="1"/>
    <col min="5890" max="5890" width="32.75" customWidth="1"/>
    <col min="5891" max="5891" width="14" customWidth="1"/>
    <col min="5892" max="5892" width="19.625" customWidth="1"/>
    <col min="5893" max="5893" width="17.75" customWidth="1"/>
    <col min="5894" max="5894" width="20.125" customWidth="1"/>
    <col min="6145" max="6145" width="7.875" customWidth="1"/>
    <col min="6146" max="6146" width="32.75" customWidth="1"/>
    <col min="6147" max="6147" width="14" customWidth="1"/>
    <col min="6148" max="6148" width="19.625" customWidth="1"/>
    <col min="6149" max="6149" width="17.75" customWidth="1"/>
    <col min="6150" max="6150" width="20.125" customWidth="1"/>
    <col min="6401" max="6401" width="7.875" customWidth="1"/>
    <col min="6402" max="6402" width="32.75" customWidth="1"/>
    <col min="6403" max="6403" width="14" customWidth="1"/>
    <col min="6404" max="6404" width="19.625" customWidth="1"/>
    <col min="6405" max="6405" width="17.75" customWidth="1"/>
    <col min="6406" max="6406" width="20.125" customWidth="1"/>
    <col min="6657" max="6657" width="7.875" customWidth="1"/>
    <col min="6658" max="6658" width="32.75" customWidth="1"/>
    <col min="6659" max="6659" width="14" customWidth="1"/>
    <col min="6660" max="6660" width="19.625" customWidth="1"/>
    <col min="6661" max="6661" width="17.75" customWidth="1"/>
    <col min="6662" max="6662" width="20.125" customWidth="1"/>
    <col min="6913" max="6913" width="7.875" customWidth="1"/>
    <col min="6914" max="6914" width="32.75" customWidth="1"/>
    <col min="6915" max="6915" width="14" customWidth="1"/>
    <col min="6916" max="6916" width="19.625" customWidth="1"/>
    <col min="6917" max="6917" width="17.75" customWidth="1"/>
    <col min="6918" max="6918" width="20.125" customWidth="1"/>
    <col min="7169" max="7169" width="7.875" customWidth="1"/>
    <col min="7170" max="7170" width="32.75" customWidth="1"/>
    <col min="7171" max="7171" width="14" customWidth="1"/>
    <col min="7172" max="7172" width="19.625" customWidth="1"/>
    <col min="7173" max="7173" width="17.75" customWidth="1"/>
    <col min="7174" max="7174" width="20.125" customWidth="1"/>
    <col min="7425" max="7425" width="7.875" customWidth="1"/>
    <col min="7426" max="7426" width="32.75" customWidth="1"/>
    <col min="7427" max="7427" width="14" customWidth="1"/>
    <col min="7428" max="7428" width="19.625" customWidth="1"/>
    <col min="7429" max="7429" width="17.75" customWidth="1"/>
    <col min="7430" max="7430" width="20.125" customWidth="1"/>
    <col min="7681" max="7681" width="7.875" customWidth="1"/>
    <col min="7682" max="7682" width="32.75" customWidth="1"/>
    <col min="7683" max="7683" width="14" customWidth="1"/>
    <col min="7684" max="7684" width="19.625" customWidth="1"/>
    <col min="7685" max="7685" width="17.75" customWidth="1"/>
    <col min="7686" max="7686" width="20.125" customWidth="1"/>
    <col min="7937" max="7937" width="7.875" customWidth="1"/>
    <col min="7938" max="7938" width="32.75" customWidth="1"/>
    <col min="7939" max="7939" width="14" customWidth="1"/>
    <col min="7940" max="7940" width="19.625" customWidth="1"/>
    <col min="7941" max="7941" width="17.75" customWidth="1"/>
    <col min="7942" max="7942" width="20.125" customWidth="1"/>
    <col min="8193" max="8193" width="7.875" customWidth="1"/>
    <col min="8194" max="8194" width="32.75" customWidth="1"/>
    <col min="8195" max="8195" width="14" customWidth="1"/>
    <col min="8196" max="8196" width="19.625" customWidth="1"/>
    <col min="8197" max="8197" width="17.75" customWidth="1"/>
    <col min="8198" max="8198" width="20.125" customWidth="1"/>
    <col min="8449" max="8449" width="7.875" customWidth="1"/>
    <col min="8450" max="8450" width="32.75" customWidth="1"/>
    <col min="8451" max="8451" width="14" customWidth="1"/>
    <col min="8452" max="8452" width="19.625" customWidth="1"/>
    <col min="8453" max="8453" width="17.75" customWidth="1"/>
    <col min="8454" max="8454" width="20.125" customWidth="1"/>
    <col min="8705" max="8705" width="7.875" customWidth="1"/>
    <col min="8706" max="8706" width="32.75" customWidth="1"/>
    <col min="8707" max="8707" width="14" customWidth="1"/>
    <col min="8708" max="8708" width="19.625" customWidth="1"/>
    <col min="8709" max="8709" width="17.75" customWidth="1"/>
    <col min="8710" max="8710" width="20.125" customWidth="1"/>
    <col min="8961" max="8961" width="7.875" customWidth="1"/>
    <col min="8962" max="8962" width="32.75" customWidth="1"/>
    <col min="8963" max="8963" width="14" customWidth="1"/>
    <col min="8964" max="8964" width="19.625" customWidth="1"/>
    <col min="8965" max="8965" width="17.75" customWidth="1"/>
    <col min="8966" max="8966" width="20.125" customWidth="1"/>
    <col min="9217" max="9217" width="7.875" customWidth="1"/>
    <col min="9218" max="9218" width="32.75" customWidth="1"/>
    <col min="9219" max="9219" width="14" customWidth="1"/>
    <col min="9220" max="9220" width="19.625" customWidth="1"/>
    <col min="9221" max="9221" width="17.75" customWidth="1"/>
    <col min="9222" max="9222" width="20.125" customWidth="1"/>
    <col min="9473" max="9473" width="7.875" customWidth="1"/>
    <col min="9474" max="9474" width="32.75" customWidth="1"/>
    <col min="9475" max="9475" width="14" customWidth="1"/>
    <col min="9476" max="9476" width="19.625" customWidth="1"/>
    <col min="9477" max="9477" width="17.75" customWidth="1"/>
    <col min="9478" max="9478" width="20.125" customWidth="1"/>
    <col min="9729" max="9729" width="7.875" customWidth="1"/>
    <col min="9730" max="9730" width="32.75" customWidth="1"/>
    <col min="9731" max="9731" width="14" customWidth="1"/>
    <col min="9732" max="9732" width="19.625" customWidth="1"/>
    <col min="9733" max="9733" width="17.75" customWidth="1"/>
    <col min="9734" max="9734" width="20.125" customWidth="1"/>
    <col min="9985" max="9985" width="7.875" customWidth="1"/>
    <col min="9986" max="9986" width="32.75" customWidth="1"/>
    <col min="9987" max="9987" width="14" customWidth="1"/>
    <col min="9988" max="9988" width="19.625" customWidth="1"/>
    <col min="9989" max="9989" width="17.75" customWidth="1"/>
    <col min="9990" max="9990" width="20.125" customWidth="1"/>
    <col min="10241" max="10241" width="7.875" customWidth="1"/>
    <col min="10242" max="10242" width="32.75" customWidth="1"/>
    <col min="10243" max="10243" width="14" customWidth="1"/>
    <col min="10244" max="10244" width="19.625" customWidth="1"/>
    <col min="10245" max="10245" width="17.75" customWidth="1"/>
    <col min="10246" max="10246" width="20.125" customWidth="1"/>
    <col min="10497" max="10497" width="7.875" customWidth="1"/>
    <col min="10498" max="10498" width="32.75" customWidth="1"/>
    <col min="10499" max="10499" width="14" customWidth="1"/>
    <col min="10500" max="10500" width="19.625" customWidth="1"/>
    <col min="10501" max="10501" width="17.75" customWidth="1"/>
    <col min="10502" max="10502" width="20.125" customWidth="1"/>
    <col min="10753" max="10753" width="7.875" customWidth="1"/>
    <col min="10754" max="10754" width="32.75" customWidth="1"/>
    <col min="10755" max="10755" width="14" customWidth="1"/>
    <col min="10756" max="10756" width="19.625" customWidth="1"/>
    <col min="10757" max="10757" width="17.75" customWidth="1"/>
    <col min="10758" max="10758" width="20.125" customWidth="1"/>
    <col min="11009" max="11009" width="7.875" customWidth="1"/>
    <col min="11010" max="11010" width="32.75" customWidth="1"/>
    <col min="11011" max="11011" width="14" customWidth="1"/>
    <col min="11012" max="11012" width="19.625" customWidth="1"/>
    <col min="11013" max="11013" width="17.75" customWidth="1"/>
    <col min="11014" max="11014" width="20.125" customWidth="1"/>
    <col min="11265" max="11265" width="7.875" customWidth="1"/>
    <col min="11266" max="11266" width="32.75" customWidth="1"/>
    <col min="11267" max="11267" width="14" customWidth="1"/>
    <col min="11268" max="11268" width="19.625" customWidth="1"/>
    <col min="11269" max="11269" width="17.75" customWidth="1"/>
    <col min="11270" max="11270" width="20.125" customWidth="1"/>
    <col min="11521" max="11521" width="7.875" customWidth="1"/>
    <col min="11522" max="11522" width="32.75" customWidth="1"/>
    <col min="11523" max="11523" width="14" customWidth="1"/>
    <col min="11524" max="11524" width="19.625" customWidth="1"/>
    <col min="11525" max="11525" width="17.75" customWidth="1"/>
    <col min="11526" max="11526" width="20.125" customWidth="1"/>
    <col min="11777" max="11777" width="7.875" customWidth="1"/>
    <col min="11778" max="11778" width="32.75" customWidth="1"/>
    <col min="11779" max="11779" width="14" customWidth="1"/>
    <col min="11780" max="11780" width="19.625" customWidth="1"/>
    <col min="11781" max="11781" width="17.75" customWidth="1"/>
    <col min="11782" max="11782" width="20.125" customWidth="1"/>
    <col min="12033" max="12033" width="7.875" customWidth="1"/>
    <col min="12034" max="12034" width="32.75" customWidth="1"/>
    <col min="12035" max="12035" width="14" customWidth="1"/>
    <col min="12036" max="12036" width="19.625" customWidth="1"/>
    <col min="12037" max="12037" width="17.75" customWidth="1"/>
    <col min="12038" max="12038" width="20.125" customWidth="1"/>
    <col min="12289" max="12289" width="7.875" customWidth="1"/>
    <col min="12290" max="12290" width="32.75" customWidth="1"/>
    <col min="12291" max="12291" width="14" customWidth="1"/>
    <col min="12292" max="12292" width="19.625" customWidth="1"/>
    <col min="12293" max="12293" width="17.75" customWidth="1"/>
    <col min="12294" max="12294" width="20.125" customWidth="1"/>
    <col min="12545" max="12545" width="7.875" customWidth="1"/>
    <col min="12546" max="12546" width="32.75" customWidth="1"/>
    <col min="12547" max="12547" width="14" customWidth="1"/>
    <col min="12548" max="12548" width="19.625" customWidth="1"/>
    <col min="12549" max="12549" width="17.75" customWidth="1"/>
    <col min="12550" max="12550" width="20.125" customWidth="1"/>
    <col min="12801" max="12801" width="7.875" customWidth="1"/>
    <col min="12802" max="12802" width="32.75" customWidth="1"/>
    <col min="12803" max="12803" width="14" customWidth="1"/>
    <col min="12804" max="12804" width="19.625" customWidth="1"/>
    <col min="12805" max="12805" width="17.75" customWidth="1"/>
    <col min="12806" max="12806" width="20.125" customWidth="1"/>
    <col min="13057" max="13057" width="7.875" customWidth="1"/>
    <col min="13058" max="13058" width="32.75" customWidth="1"/>
    <col min="13059" max="13059" width="14" customWidth="1"/>
    <col min="13060" max="13060" width="19.625" customWidth="1"/>
    <col min="13061" max="13061" width="17.75" customWidth="1"/>
    <col min="13062" max="13062" width="20.125" customWidth="1"/>
    <col min="13313" max="13313" width="7.875" customWidth="1"/>
    <col min="13314" max="13314" width="32.75" customWidth="1"/>
    <col min="13315" max="13315" width="14" customWidth="1"/>
    <col min="13316" max="13316" width="19.625" customWidth="1"/>
    <col min="13317" max="13317" width="17.75" customWidth="1"/>
    <col min="13318" max="13318" width="20.125" customWidth="1"/>
    <col min="13569" max="13569" width="7.875" customWidth="1"/>
    <col min="13570" max="13570" width="32.75" customWidth="1"/>
    <col min="13571" max="13571" width="14" customWidth="1"/>
    <col min="13572" max="13572" width="19.625" customWidth="1"/>
    <col min="13573" max="13573" width="17.75" customWidth="1"/>
    <col min="13574" max="13574" width="20.125" customWidth="1"/>
    <col min="13825" max="13825" width="7.875" customWidth="1"/>
    <col min="13826" max="13826" width="32.75" customWidth="1"/>
    <col min="13827" max="13827" width="14" customWidth="1"/>
    <col min="13828" max="13828" width="19.625" customWidth="1"/>
    <col min="13829" max="13829" width="17.75" customWidth="1"/>
    <col min="13830" max="13830" width="20.125" customWidth="1"/>
    <col min="14081" max="14081" width="7.875" customWidth="1"/>
    <col min="14082" max="14082" width="32.75" customWidth="1"/>
    <col min="14083" max="14083" width="14" customWidth="1"/>
    <col min="14084" max="14084" width="19.625" customWidth="1"/>
    <col min="14085" max="14085" width="17.75" customWidth="1"/>
    <col min="14086" max="14086" width="20.125" customWidth="1"/>
    <col min="14337" max="14337" width="7.875" customWidth="1"/>
    <col min="14338" max="14338" width="32.75" customWidth="1"/>
    <col min="14339" max="14339" width="14" customWidth="1"/>
    <col min="14340" max="14340" width="19.625" customWidth="1"/>
    <col min="14341" max="14341" width="17.75" customWidth="1"/>
    <col min="14342" max="14342" width="20.125" customWidth="1"/>
    <col min="14593" max="14593" width="7.875" customWidth="1"/>
    <col min="14594" max="14594" width="32.75" customWidth="1"/>
    <col min="14595" max="14595" width="14" customWidth="1"/>
    <col min="14596" max="14596" width="19.625" customWidth="1"/>
    <col min="14597" max="14597" width="17.75" customWidth="1"/>
    <col min="14598" max="14598" width="20.125" customWidth="1"/>
    <col min="14849" max="14849" width="7.875" customWidth="1"/>
    <col min="14850" max="14850" width="32.75" customWidth="1"/>
    <col min="14851" max="14851" width="14" customWidth="1"/>
    <col min="14852" max="14852" width="19.625" customWidth="1"/>
    <col min="14853" max="14853" width="17.75" customWidth="1"/>
    <col min="14854" max="14854" width="20.125" customWidth="1"/>
    <col min="15105" max="15105" width="7.875" customWidth="1"/>
    <col min="15106" max="15106" width="32.75" customWidth="1"/>
    <col min="15107" max="15107" width="14" customWidth="1"/>
    <col min="15108" max="15108" width="19.625" customWidth="1"/>
    <col min="15109" max="15109" width="17.75" customWidth="1"/>
    <col min="15110" max="15110" width="20.125" customWidth="1"/>
    <col min="15361" max="15361" width="7.875" customWidth="1"/>
    <col min="15362" max="15362" width="32.75" customWidth="1"/>
    <col min="15363" max="15363" width="14" customWidth="1"/>
    <col min="15364" max="15364" width="19.625" customWidth="1"/>
    <col min="15365" max="15365" width="17.75" customWidth="1"/>
    <col min="15366" max="15366" width="20.125" customWidth="1"/>
    <col min="15617" max="15617" width="7.875" customWidth="1"/>
    <col min="15618" max="15618" width="32.75" customWidth="1"/>
    <col min="15619" max="15619" width="14" customWidth="1"/>
    <col min="15620" max="15620" width="19.625" customWidth="1"/>
    <col min="15621" max="15621" width="17.75" customWidth="1"/>
    <col min="15622" max="15622" width="20.125" customWidth="1"/>
    <col min="15873" max="15873" width="7.875" customWidth="1"/>
    <col min="15874" max="15874" width="32.75" customWidth="1"/>
    <col min="15875" max="15875" width="14" customWidth="1"/>
    <col min="15876" max="15876" width="19.625" customWidth="1"/>
    <col min="15877" max="15877" width="17.75" customWidth="1"/>
    <col min="15878" max="15878" width="20.125" customWidth="1"/>
    <col min="16129" max="16129" width="7.875" customWidth="1"/>
    <col min="16130" max="16130" width="32.75" customWidth="1"/>
    <col min="16131" max="16131" width="14" customWidth="1"/>
    <col min="16132" max="16132" width="19.625" customWidth="1"/>
    <col min="16133" max="16133" width="17.75" customWidth="1"/>
    <col min="16134" max="16134" width="20.125" customWidth="1"/>
  </cols>
  <sheetData>
    <row r="1" spans="1:6" ht="33.75" customHeight="1">
      <c r="A1" s="1" t="s">
        <v>0</v>
      </c>
      <c r="B1" s="1"/>
      <c r="C1" s="1"/>
      <c r="D1" s="1"/>
      <c r="E1" s="1"/>
      <c r="F1" s="1"/>
    </row>
    <row r="2" spans="1:6" ht="12.75" customHeight="1" thickBot="1">
      <c r="A2" s="2"/>
      <c r="B2" s="3"/>
      <c r="C2" s="4"/>
      <c r="D2" s="5" t="s">
        <v>1</v>
      </c>
      <c r="E2" s="5"/>
      <c r="F2" s="6"/>
    </row>
    <row r="3" spans="1:6">
      <c r="A3" s="7" t="s">
        <v>2</v>
      </c>
      <c r="B3" s="8" t="s">
        <v>3</v>
      </c>
      <c r="C3" s="9" t="s">
        <v>4</v>
      </c>
      <c r="D3" s="10" t="s">
        <v>5</v>
      </c>
      <c r="E3" s="11" t="s">
        <v>6</v>
      </c>
      <c r="F3" s="11" t="s">
        <v>7</v>
      </c>
    </row>
    <row r="4" spans="1:6">
      <c r="A4" s="12">
        <v>2014.1</v>
      </c>
      <c r="B4" s="13" t="s">
        <v>8</v>
      </c>
      <c r="C4" s="14">
        <v>5238019.01</v>
      </c>
      <c r="D4" s="15">
        <v>4556916.1900000004</v>
      </c>
      <c r="E4" s="16">
        <f>C4-D4</f>
        <v>681102.81999999937</v>
      </c>
      <c r="F4" s="17"/>
    </row>
    <row r="5" spans="1:6">
      <c r="A5" s="18">
        <v>2014.1</v>
      </c>
      <c r="B5" s="19" t="s">
        <v>9</v>
      </c>
      <c r="C5" s="20">
        <v>25000</v>
      </c>
      <c r="D5" s="21"/>
      <c r="E5" s="22">
        <f>E4+C5-D5</f>
        <v>706102.81999999937</v>
      </c>
      <c r="F5" s="23" t="s">
        <v>10</v>
      </c>
    </row>
    <row r="6" spans="1:6">
      <c r="A6" s="18">
        <v>2013.12</v>
      </c>
      <c r="B6" s="19" t="s">
        <v>11</v>
      </c>
      <c r="C6" s="20">
        <v>500</v>
      </c>
      <c r="D6" s="21"/>
      <c r="E6" s="22">
        <f t="shared" ref="E6:E69" si="0">E5+C6-D6</f>
        <v>706602.81999999937</v>
      </c>
      <c r="F6" s="24"/>
    </row>
    <row r="7" spans="1:6">
      <c r="A7" s="18">
        <v>2013.12</v>
      </c>
      <c r="B7" s="19" t="s">
        <v>12</v>
      </c>
      <c r="C7" s="20">
        <v>300</v>
      </c>
      <c r="D7" s="21"/>
      <c r="E7" s="22">
        <f t="shared" si="0"/>
        <v>706902.81999999937</v>
      </c>
      <c r="F7" s="25"/>
    </row>
    <row r="8" spans="1:6">
      <c r="A8" s="18">
        <v>2013.12</v>
      </c>
      <c r="B8" s="19" t="s">
        <v>13</v>
      </c>
      <c r="C8" s="20">
        <v>1</v>
      </c>
      <c r="D8" s="21"/>
      <c r="E8" s="22">
        <f t="shared" si="0"/>
        <v>706903.81999999937</v>
      </c>
      <c r="F8" s="23"/>
    </row>
    <row r="9" spans="1:6">
      <c r="A9" s="18">
        <v>2014.1</v>
      </c>
      <c r="B9" s="19" t="s">
        <v>14</v>
      </c>
      <c r="C9" s="20">
        <v>5</v>
      </c>
      <c r="D9" s="21"/>
      <c r="E9" s="22">
        <f t="shared" si="0"/>
        <v>706908.81999999937</v>
      </c>
      <c r="F9" s="23"/>
    </row>
    <row r="10" spans="1:6">
      <c r="A10" s="18">
        <v>2014.1</v>
      </c>
      <c r="B10" s="19" t="s">
        <v>15</v>
      </c>
      <c r="C10" s="20">
        <v>5</v>
      </c>
      <c r="D10" s="20"/>
      <c r="E10" s="22">
        <f t="shared" si="0"/>
        <v>706913.81999999937</v>
      </c>
      <c r="F10" s="23"/>
    </row>
    <row r="11" spans="1:6">
      <c r="A11" s="18">
        <v>2014.1</v>
      </c>
      <c r="B11" s="19" t="s">
        <v>16</v>
      </c>
      <c r="C11" s="20">
        <v>20000</v>
      </c>
      <c r="D11" s="20"/>
      <c r="E11" s="22">
        <f t="shared" si="0"/>
        <v>726913.81999999937</v>
      </c>
      <c r="F11" s="23" t="s">
        <v>17</v>
      </c>
    </row>
    <row r="12" spans="1:6">
      <c r="A12" s="18">
        <v>2014.1</v>
      </c>
      <c r="B12" s="19" t="s">
        <v>18</v>
      </c>
      <c r="C12" s="20">
        <v>200</v>
      </c>
      <c r="D12" s="20"/>
      <c r="E12" s="22">
        <f t="shared" si="0"/>
        <v>727113.81999999937</v>
      </c>
      <c r="F12" s="23"/>
    </row>
    <row r="13" spans="1:6">
      <c r="A13" s="18">
        <v>2014.1</v>
      </c>
      <c r="B13" s="19" t="s">
        <v>19</v>
      </c>
      <c r="C13" s="20">
        <v>20000</v>
      </c>
      <c r="D13" s="21"/>
      <c r="E13" s="22">
        <f t="shared" si="0"/>
        <v>747113.81999999937</v>
      </c>
      <c r="F13" s="23"/>
    </row>
    <row r="14" spans="1:6">
      <c r="A14" s="18">
        <v>2014.1</v>
      </c>
      <c r="B14" s="19" t="s">
        <v>20</v>
      </c>
      <c r="C14" s="20">
        <v>2000</v>
      </c>
      <c r="D14" s="21"/>
      <c r="E14" s="22">
        <f t="shared" si="0"/>
        <v>749113.81999999937</v>
      </c>
      <c r="F14" s="23" t="s">
        <v>10</v>
      </c>
    </row>
    <row r="15" spans="1:6">
      <c r="A15" s="26">
        <v>2014.2</v>
      </c>
      <c r="B15" s="19" t="s">
        <v>21</v>
      </c>
      <c r="C15" s="20">
        <v>12000</v>
      </c>
      <c r="D15" s="21"/>
      <c r="E15" s="22">
        <f t="shared" si="0"/>
        <v>761113.81999999937</v>
      </c>
      <c r="F15" s="23" t="s">
        <v>22</v>
      </c>
    </row>
    <row r="16" spans="1:6">
      <c r="A16" s="26">
        <v>2014.2</v>
      </c>
      <c r="B16" s="19" t="s">
        <v>9</v>
      </c>
      <c r="C16" s="20">
        <v>25000</v>
      </c>
      <c r="D16" s="21"/>
      <c r="E16" s="22">
        <f t="shared" si="0"/>
        <v>786113.81999999937</v>
      </c>
      <c r="F16" s="23" t="s">
        <v>10</v>
      </c>
    </row>
    <row r="17" spans="1:6">
      <c r="A17" s="26">
        <v>2014.3</v>
      </c>
      <c r="B17" s="19" t="s">
        <v>23</v>
      </c>
      <c r="C17" s="20">
        <v>2400</v>
      </c>
      <c r="D17" s="21"/>
      <c r="E17" s="22">
        <f t="shared" si="0"/>
        <v>788513.81999999937</v>
      </c>
      <c r="F17" s="23" t="s">
        <v>22</v>
      </c>
    </row>
    <row r="18" spans="1:6">
      <c r="A18" s="18">
        <v>2014.3</v>
      </c>
      <c r="B18" s="19" t="s">
        <v>9</v>
      </c>
      <c r="C18" s="20">
        <v>25000</v>
      </c>
      <c r="D18" s="21"/>
      <c r="E18" s="22">
        <f t="shared" si="0"/>
        <v>813513.81999999937</v>
      </c>
      <c r="F18" s="23" t="s">
        <v>10</v>
      </c>
    </row>
    <row r="19" spans="1:6">
      <c r="A19" s="18">
        <v>2014.3</v>
      </c>
      <c r="B19" s="19" t="s">
        <v>24</v>
      </c>
      <c r="C19" s="20">
        <v>50000</v>
      </c>
      <c r="D19" s="21"/>
      <c r="E19" s="22">
        <f t="shared" si="0"/>
        <v>863513.81999999937</v>
      </c>
      <c r="F19" s="23" t="s">
        <v>10</v>
      </c>
    </row>
    <row r="20" spans="1:6">
      <c r="A20" s="18">
        <v>2014.3</v>
      </c>
      <c r="B20" s="19" t="s">
        <v>25</v>
      </c>
      <c r="C20" s="20">
        <v>1.1200000000000001</v>
      </c>
      <c r="D20" s="21"/>
      <c r="E20" s="22">
        <f t="shared" si="0"/>
        <v>863514.93999999936</v>
      </c>
      <c r="F20" s="23"/>
    </row>
    <row r="21" spans="1:6">
      <c r="A21" s="18">
        <v>2014.3</v>
      </c>
      <c r="B21" s="19" t="s">
        <v>26</v>
      </c>
      <c r="C21" s="20">
        <v>10</v>
      </c>
      <c r="D21" s="21"/>
      <c r="E21" s="22">
        <f t="shared" si="0"/>
        <v>863524.93999999936</v>
      </c>
      <c r="F21" s="23"/>
    </row>
    <row r="22" spans="1:6">
      <c r="A22" s="18">
        <v>2014.3</v>
      </c>
      <c r="B22" s="19" t="s">
        <v>27</v>
      </c>
      <c r="C22" s="20">
        <v>50</v>
      </c>
      <c r="D22" s="21"/>
      <c r="E22" s="22">
        <f t="shared" si="0"/>
        <v>863574.93999999936</v>
      </c>
      <c r="F22" s="23"/>
    </row>
    <row r="23" spans="1:6">
      <c r="A23" s="18">
        <v>2014.3</v>
      </c>
      <c r="B23" s="19" t="s">
        <v>28</v>
      </c>
      <c r="C23" s="20">
        <v>50</v>
      </c>
      <c r="D23" s="21"/>
      <c r="E23" s="22">
        <f t="shared" si="0"/>
        <v>863624.93999999936</v>
      </c>
      <c r="F23" s="23"/>
    </row>
    <row r="24" spans="1:6">
      <c r="A24" s="18">
        <v>2014.3</v>
      </c>
      <c r="B24" s="19" t="s">
        <v>29</v>
      </c>
      <c r="C24" s="20">
        <v>7500</v>
      </c>
      <c r="D24" s="21"/>
      <c r="E24" s="22">
        <f t="shared" si="0"/>
        <v>871124.93999999936</v>
      </c>
      <c r="F24" s="23" t="s">
        <v>30</v>
      </c>
    </row>
    <row r="25" spans="1:6">
      <c r="A25" s="18">
        <v>2014.3</v>
      </c>
      <c r="B25" s="19" t="s">
        <v>31</v>
      </c>
      <c r="C25" s="20">
        <v>7500</v>
      </c>
      <c r="D25" s="21"/>
      <c r="E25" s="22">
        <f t="shared" si="0"/>
        <v>878624.93999999936</v>
      </c>
      <c r="F25" s="23" t="s">
        <v>30</v>
      </c>
    </row>
    <row r="26" spans="1:6">
      <c r="A26" s="18">
        <v>2014.3</v>
      </c>
      <c r="B26" s="19" t="s">
        <v>32</v>
      </c>
      <c r="C26" s="20">
        <v>5000</v>
      </c>
      <c r="D26" s="21"/>
      <c r="E26" s="22">
        <f t="shared" si="0"/>
        <v>883624.93999999936</v>
      </c>
      <c r="F26" s="23" t="s">
        <v>10</v>
      </c>
    </row>
    <row r="27" spans="1:6">
      <c r="A27" s="18">
        <v>2014.3</v>
      </c>
      <c r="B27" s="19" t="s">
        <v>33</v>
      </c>
      <c r="C27" s="20">
        <v>5000</v>
      </c>
      <c r="D27" s="21"/>
      <c r="E27" s="22">
        <f t="shared" si="0"/>
        <v>888624.93999999936</v>
      </c>
      <c r="F27" s="23" t="s">
        <v>10</v>
      </c>
    </row>
    <row r="28" spans="1:6">
      <c r="A28" s="18">
        <v>2014.3</v>
      </c>
      <c r="B28" s="19" t="s">
        <v>34</v>
      </c>
      <c r="C28" s="20">
        <v>5000</v>
      </c>
      <c r="D28" s="21"/>
      <c r="E28" s="22">
        <f t="shared" si="0"/>
        <v>893624.93999999936</v>
      </c>
      <c r="F28" s="23" t="s">
        <v>10</v>
      </c>
    </row>
    <row r="29" spans="1:6" ht="15" customHeight="1">
      <c r="A29" s="18">
        <v>2014.3</v>
      </c>
      <c r="B29" s="19" t="s">
        <v>35</v>
      </c>
      <c r="C29" s="20">
        <v>12000</v>
      </c>
      <c r="D29" s="21"/>
      <c r="E29" s="22">
        <f t="shared" si="0"/>
        <v>905624.93999999936</v>
      </c>
      <c r="F29" s="23" t="s">
        <v>22</v>
      </c>
    </row>
    <row r="30" spans="1:6">
      <c r="A30" s="18">
        <v>2014.3</v>
      </c>
      <c r="B30" s="19" t="s">
        <v>36</v>
      </c>
      <c r="C30" s="20">
        <v>12000</v>
      </c>
      <c r="D30" s="21"/>
      <c r="E30" s="22">
        <f t="shared" si="0"/>
        <v>917624.93999999936</v>
      </c>
      <c r="F30" s="23"/>
    </row>
    <row r="31" spans="1:6">
      <c r="A31" s="18">
        <v>2014.3</v>
      </c>
      <c r="B31" s="19" t="s">
        <v>37</v>
      </c>
      <c r="C31" s="20">
        <v>4800</v>
      </c>
      <c r="D31" s="21"/>
      <c r="E31" s="22">
        <f t="shared" si="0"/>
        <v>922424.93999999936</v>
      </c>
      <c r="F31" s="23" t="s">
        <v>22</v>
      </c>
    </row>
    <row r="32" spans="1:6">
      <c r="A32" s="18">
        <v>2014.3</v>
      </c>
      <c r="B32" s="19" t="s">
        <v>38</v>
      </c>
      <c r="C32" s="20">
        <v>6800</v>
      </c>
      <c r="D32" s="21"/>
      <c r="E32" s="22">
        <f t="shared" si="0"/>
        <v>929224.93999999936</v>
      </c>
      <c r="F32" s="23" t="s">
        <v>22</v>
      </c>
    </row>
    <row r="33" spans="1:6">
      <c r="A33" s="18">
        <v>2014.3</v>
      </c>
      <c r="B33" s="19" t="s">
        <v>36</v>
      </c>
      <c r="C33" s="20">
        <v>28500</v>
      </c>
      <c r="D33" s="21"/>
      <c r="E33" s="22">
        <f t="shared" si="0"/>
        <v>957724.93999999936</v>
      </c>
      <c r="F33" s="23" t="s">
        <v>22</v>
      </c>
    </row>
    <row r="34" spans="1:6">
      <c r="A34" s="18">
        <v>2014.3</v>
      </c>
      <c r="B34" s="19" t="s">
        <v>39</v>
      </c>
      <c r="C34" s="20">
        <v>8000</v>
      </c>
      <c r="D34" s="21"/>
      <c r="E34" s="22">
        <f t="shared" si="0"/>
        <v>965724.93999999936</v>
      </c>
      <c r="F34" s="23" t="s">
        <v>22</v>
      </c>
    </row>
    <row r="35" spans="1:6">
      <c r="A35" s="18">
        <v>2014.4</v>
      </c>
      <c r="B35" s="27" t="s">
        <v>40</v>
      </c>
      <c r="C35" s="20">
        <v>10000</v>
      </c>
      <c r="D35" s="21"/>
      <c r="E35" s="22">
        <f t="shared" si="0"/>
        <v>975724.93999999936</v>
      </c>
      <c r="F35" s="23" t="s">
        <v>22</v>
      </c>
    </row>
    <row r="36" spans="1:6">
      <c r="A36" s="18">
        <v>2014.4</v>
      </c>
      <c r="B36" s="27" t="s">
        <v>41</v>
      </c>
      <c r="C36" s="20">
        <v>10000</v>
      </c>
      <c r="D36" s="21"/>
      <c r="E36" s="22">
        <f t="shared" si="0"/>
        <v>985724.93999999936</v>
      </c>
      <c r="F36" s="23" t="s">
        <v>17</v>
      </c>
    </row>
    <row r="37" spans="1:6">
      <c r="A37" s="18">
        <v>2014.4</v>
      </c>
      <c r="B37" s="27" t="s">
        <v>42</v>
      </c>
      <c r="C37" s="20">
        <v>1</v>
      </c>
      <c r="D37" s="21"/>
      <c r="E37" s="22">
        <f t="shared" si="0"/>
        <v>985725.93999999936</v>
      </c>
      <c r="F37" s="23"/>
    </row>
    <row r="38" spans="1:6">
      <c r="A38" s="18">
        <v>2014.4</v>
      </c>
      <c r="B38" s="27" t="s">
        <v>43</v>
      </c>
      <c r="C38" s="20">
        <v>200</v>
      </c>
      <c r="D38" s="21"/>
      <c r="E38" s="22">
        <f t="shared" si="0"/>
        <v>985925.93999999936</v>
      </c>
      <c r="F38" s="23"/>
    </row>
    <row r="39" spans="1:6">
      <c r="A39" s="18">
        <v>2014.4</v>
      </c>
      <c r="B39" s="27" t="s">
        <v>44</v>
      </c>
      <c r="C39" s="20">
        <v>20</v>
      </c>
      <c r="D39" s="21"/>
      <c r="E39" s="22">
        <f t="shared" si="0"/>
        <v>985945.93999999936</v>
      </c>
      <c r="F39" s="23"/>
    </row>
    <row r="40" spans="1:6">
      <c r="A40" s="18">
        <v>2014.4</v>
      </c>
      <c r="B40" s="19" t="s">
        <v>9</v>
      </c>
      <c r="C40" s="20">
        <v>25000</v>
      </c>
      <c r="D40" s="21"/>
      <c r="E40" s="22">
        <f t="shared" si="0"/>
        <v>1010945.9399999994</v>
      </c>
      <c r="F40" s="23" t="s">
        <v>10</v>
      </c>
    </row>
    <row r="41" spans="1:6">
      <c r="A41" s="18">
        <v>2014.4</v>
      </c>
      <c r="B41" s="19" t="s">
        <v>45</v>
      </c>
      <c r="C41" s="20"/>
      <c r="D41" s="21">
        <v>3800.5</v>
      </c>
      <c r="E41" s="22">
        <f t="shared" si="0"/>
        <v>1007145.4399999994</v>
      </c>
      <c r="F41" s="23"/>
    </row>
    <row r="42" spans="1:6">
      <c r="A42" s="18">
        <v>2014.4</v>
      </c>
      <c r="B42" s="19" t="s">
        <v>46</v>
      </c>
      <c r="C42" s="20"/>
      <c r="D42" s="21">
        <v>9900</v>
      </c>
      <c r="E42" s="22">
        <f t="shared" si="0"/>
        <v>997245.43999999936</v>
      </c>
      <c r="F42" s="23" t="s">
        <v>17</v>
      </c>
    </row>
    <row r="43" spans="1:6">
      <c r="A43" s="18">
        <v>2014.5</v>
      </c>
      <c r="B43" s="19" t="s">
        <v>9</v>
      </c>
      <c r="C43" s="20">
        <v>25000</v>
      </c>
      <c r="D43" s="21"/>
      <c r="E43" s="22">
        <f t="shared" si="0"/>
        <v>1022245.4399999994</v>
      </c>
      <c r="F43" s="28" t="s">
        <v>47</v>
      </c>
    </row>
    <row r="44" spans="1:6">
      <c r="A44" s="18">
        <v>2014.5</v>
      </c>
      <c r="B44" s="19" t="s">
        <v>48</v>
      </c>
      <c r="C44" s="20"/>
      <c r="D44" s="21">
        <v>50000</v>
      </c>
      <c r="E44" s="22">
        <f t="shared" si="0"/>
        <v>972245.43999999936</v>
      </c>
      <c r="F44" s="23"/>
    </row>
    <row r="45" spans="1:6">
      <c r="A45" s="18">
        <v>2014.5</v>
      </c>
      <c r="B45" s="27" t="s">
        <v>49</v>
      </c>
      <c r="C45" s="29">
        <v>4590</v>
      </c>
      <c r="D45" s="30"/>
      <c r="E45" s="22">
        <f t="shared" si="0"/>
        <v>976835.43999999936</v>
      </c>
      <c r="F45" s="28" t="s">
        <v>47</v>
      </c>
    </row>
    <row r="46" spans="1:6">
      <c r="A46" s="18">
        <v>2014.5</v>
      </c>
      <c r="B46" s="27" t="s">
        <v>50</v>
      </c>
      <c r="C46" s="29">
        <v>6850</v>
      </c>
      <c r="D46" s="30"/>
      <c r="E46" s="22">
        <f t="shared" si="0"/>
        <v>983685.43999999936</v>
      </c>
      <c r="F46" s="28" t="s">
        <v>47</v>
      </c>
    </row>
    <row r="47" spans="1:6">
      <c r="A47" s="18">
        <v>2014.5</v>
      </c>
      <c r="B47" s="27" t="s">
        <v>51</v>
      </c>
      <c r="C47" s="29">
        <v>730</v>
      </c>
      <c r="D47" s="30"/>
      <c r="E47" s="22">
        <f t="shared" si="0"/>
        <v>984415.43999999936</v>
      </c>
      <c r="F47" s="28" t="s">
        <v>47</v>
      </c>
    </row>
    <row r="48" spans="1:6">
      <c r="A48" s="18">
        <v>2014.5</v>
      </c>
      <c r="B48" s="27" t="s">
        <v>50</v>
      </c>
      <c r="C48" s="29">
        <v>7400</v>
      </c>
      <c r="D48" s="30"/>
      <c r="E48" s="22">
        <f t="shared" si="0"/>
        <v>991815.43999999936</v>
      </c>
      <c r="F48" s="28" t="s">
        <v>52</v>
      </c>
    </row>
    <row r="49" spans="1:6">
      <c r="A49" s="18">
        <v>2014.5</v>
      </c>
      <c r="B49" s="27" t="s">
        <v>53</v>
      </c>
      <c r="C49" s="29">
        <v>4950</v>
      </c>
      <c r="D49" s="30"/>
      <c r="E49" s="22">
        <f t="shared" si="0"/>
        <v>996765.43999999936</v>
      </c>
      <c r="F49" s="28" t="s">
        <v>52</v>
      </c>
    </row>
    <row r="50" spans="1:6">
      <c r="A50" s="18">
        <v>2014.5</v>
      </c>
      <c r="B50" s="19" t="s">
        <v>54</v>
      </c>
      <c r="C50" s="29">
        <v>5</v>
      </c>
      <c r="D50" s="20"/>
      <c r="E50" s="22">
        <f t="shared" si="0"/>
        <v>996770.43999999936</v>
      </c>
      <c r="F50" s="23"/>
    </row>
    <row r="51" spans="1:6">
      <c r="A51" s="18">
        <v>2014.5</v>
      </c>
      <c r="B51" s="19" t="s">
        <v>55</v>
      </c>
      <c r="C51" s="20">
        <v>20000</v>
      </c>
      <c r="D51" s="21"/>
      <c r="E51" s="22">
        <f t="shared" si="0"/>
        <v>1016770.4399999994</v>
      </c>
      <c r="F51" s="23"/>
    </row>
    <row r="52" spans="1:6">
      <c r="A52" s="18">
        <v>2014.5</v>
      </c>
      <c r="B52" s="19" t="s">
        <v>56</v>
      </c>
      <c r="C52" s="20">
        <v>6200</v>
      </c>
      <c r="D52" s="21"/>
      <c r="E52" s="22">
        <f t="shared" si="0"/>
        <v>1022970.4399999994</v>
      </c>
      <c r="F52" s="23"/>
    </row>
    <row r="53" spans="1:6">
      <c r="A53" s="18">
        <v>2014.5</v>
      </c>
      <c r="B53" s="19" t="s">
        <v>57</v>
      </c>
      <c r="C53" s="31">
        <v>186675</v>
      </c>
      <c r="D53" s="32"/>
      <c r="E53" s="33">
        <f t="shared" si="0"/>
        <v>1209645.4399999995</v>
      </c>
      <c r="F53" s="34" t="s">
        <v>58</v>
      </c>
    </row>
    <row r="54" spans="1:6">
      <c r="A54" s="18">
        <v>2014.6</v>
      </c>
      <c r="B54" s="19" t="s">
        <v>9</v>
      </c>
      <c r="C54" s="31">
        <v>25000</v>
      </c>
      <c r="D54" s="32"/>
      <c r="E54" s="33">
        <f t="shared" si="0"/>
        <v>1234645.4399999995</v>
      </c>
      <c r="F54" s="23" t="s">
        <v>10</v>
      </c>
    </row>
    <row r="55" spans="1:6">
      <c r="A55" s="18">
        <v>2014.6</v>
      </c>
      <c r="B55" s="35" t="s">
        <v>19</v>
      </c>
      <c r="C55" s="21">
        <v>20000</v>
      </c>
      <c r="D55" s="32"/>
      <c r="E55" s="33">
        <f t="shared" si="0"/>
        <v>1254645.4399999995</v>
      </c>
      <c r="F55" s="34"/>
    </row>
    <row r="56" spans="1:6">
      <c r="A56" s="18">
        <v>2014.6</v>
      </c>
      <c r="B56" s="35" t="s">
        <v>59</v>
      </c>
      <c r="C56" s="21">
        <v>5000</v>
      </c>
      <c r="D56" s="32"/>
      <c r="E56" s="33">
        <f t="shared" si="0"/>
        <v>1259645.4399999995</v>
      </c>
      <c r="F56" s="34"/>
    </row>
    <row r="57" spans="1:6">
      <c r="A57" s="18">
        <v>2014.6</v>
      </c>
      <c r="B57" s="27" t="s">
        <v>60</v>
      </c>
      <c r="C57" s="21">
        <v>1000</v>
      </c>
      <c r="D57" s="32"/>
      <c r="E57" s="33">
        <f t="shared" si="0"/>
        <v>1260645.4399999995</v>
      </c>
      <c r="F57" s="34"/>
    </row>
    <row r="58" spans="1:6">
      <c r="A58" s="18">
        <v>2014.6</v>
      </c>
      <c r="B58" s="35" t="s">
        <v>61</v>
      </c>
      <c r="C58" s="21">
        <v>900</v>
      </c>
      <c r="D58" s="32"/>
      <c r="E58" s="33">
        <f t="shared" si="0"/>
        <v>1261545.4399999995</v>
      </c>
      <c r="F58" s="34"/>
    </row>
    <row r="59" spans="1:6">
      <c r="A59" s="18">
        <v>2014.6</v>
      </c>
      <c r="B59" s="35" t="s">
        <v>62</v>
      </c>
      <c r="C59" s="21">
        <v>7</v>
      </c>
      <c r="D59" s="32"/>
      <c r="E59" s="33">
        <f t="shared" si="0"/>
        <v>1261552.4399999995</v>
      </c>
      <c r="F59" s="34"/>
    </row>
    <row r="60" spans="1:6">
      <c r="A60" s="18">
        <v>2014.6</v>
      </c>
      <c r="B60" s="35" t="s">
        <v>63</v>
      </c>
      <c r="C60" s="21">
        <v>1</v>
      </c>
      <c r="D60" s="32"/>
      <c r="E60" s="33">
        <f t="shared" si="0"/>
        <v>1261553.4399999995</v>
      </c>
      <c r="F60" s="34"/>
    </row>
    <row r="61" spans="1:6">
      <c r="A61" s="18">
        <v>2014.6</v>
      </c>
      <c r="B61" s="35" t="s">
        <v>64</v>
      </c>
      <c r="C61" s="21"/>
      <c r="D61" s="32">
        <v>250000</v>
      </c>
      <c r="E61" s="33">
        <f t="shared" si="0"/>
        <v>1011553.4399999995</v>
      </c>
      <c r="F61" s="23" t="s">
        <v>10</v>
      </c>
    </row>
    <row r="62" spans="1:6">
      <c r="A62" s="18">
        <v>2014.6</v>
      </c>
      <c r="B62" s="35" t="s">
        <v>65</v>
      </c>
      <c r="C62" s="21"/>
      <c r="D62" s="32">
        <v>330000</v>
      </c>
      <c r="E62" s="33">
        <f t="shared" si="0"/>
        <v>681553.43999999948</v>
      </c>
      <c r="F62" s="34" t="s">
        <v>30</v>
      </c>
    </row>
    <row r="63" spans="1:6">
      <c r="A63" s="18">
        <v>2014.6</v>
      </c>
      <c r="B63" s="35" t="s">
        <v>66</v>
      </c>
      <c r="C63" s="21"/>
      <c r="D63" s="32">
        <v>1900</v>
      </c>
      <c r="E63" s="33">
        <f t="shared" si="0"/>
        <v>679653.43999999948</v>
      </c>
      <c r="F63" s="34" t="s">
        <v>30</v>
      </c>
    </row>
    <row r="64" spans="1:6">
      <c r="A64" s="18">
        <v>2014.6</v>
      </c>
      <c r="B64" s="35" t="s">
        <v>67</v>
      </c>
      <c r="C64" s="21"/>
      <c r="D64" s="32">
        <v>16600</v>
      </c>
      <c r="E64" s="33">
        <f t="shared" si="0"/>
        <v>663053.43999999948</v>
      </c>
      <c r="F64" s="34" t="s">
        <v>68</v>
      </c>
    </row>
    <row r="65" spans="1:6">
      <c r="A65" s="18">
        <v>2014.7</v>
      </c>
      <c r="B65" s="35" t="s">
        <v>19</v>
      </c>
      <c r="C65" s="21">
        <v>20000</v>
      </c>
      <c r="D65" s="32"/>
      <c r="E65" s="33">
        <f>E64+C65-D65</f>
        <v>683053.43999999948</v>
      </c>
      <c r="F65" s="34"/>
    </row>
    <row r="66" spans="1:6">
      <c r="A66" s="18">
        <v>2014.7</v>
      </c>
      <c r="B66" s="36" t="s">
        <v>69</v>
      </c>
      <c r="C66" s="21"/>
      <c r="D66" s="32">
        <v>20002.25</v>
      </c>
      <c r="E66" s="33">
        <f t="shared" si="0"/>
        <v>663051.18999999948</v>
      </c>
      <c r="F66" s="34"/>
    </row>
    <row r="67" spans="1:6">
      <c r="A67" s="18">
        <v>2014.8</v>
      </c>
      <c r="B67" s="36" t="s">
        <v>70</v>
      </c>
      <c r="C67" s="21">
        <v>10000</v>
      </c>
      <c r="D67" s="32"/>
      <c r="E67" s="33">
        <f t="shared" si="0"/>
        <v>673051.18999999948</v>
      </c>
      <c r="F67" s="34" t="s">
        <v>30</v>
      </c>
    </row>
    <row r="68" spans="1:6">
      <c r="A68" s="18">
        <v>2014.8</v>
      </c>
      <c r="B68" s="36" t="s">
        <v>71</v>
      </c>
      <c r="C68" s="21">
        <v>25000</v>
      </c>
      <c r="D68" s="32"/>
      <c r="E68" s="33">
        <f t="shared" si="0"/>
        <v>698051.18999999948</v>
      </c>
      <c r="F68" s="34" t="s">
        <v>10</v>
      </c>
    </row>
    <row r="69" spans="1:6">
      <c r="A69" s="18">
        <v>2014.8</v>
      </c>
      <c r="B69" s="37" t="s">
        <v>72</v>
      </c>
      <c r="C69" s="21">
        <v>5000</v>
      </c>
      <c r="D69" s="32"/>
      <c r="E69" s="33">
        <f t="shared" si="0"/>
        <v>703051.18999999948</v>
      </c>
      <c r="F69" s="34" t="s">
        <v>30</v>
      </c>
    </row>
    <row r="70" spans="1:6">
      <c r="A70" s="18">
        <v>2014.8</v>
      </c>
      <c r="B70" s="37" t="s">
        <v>73</v>
      </c>
      <c r="C70" s="21">
        <v>2500</v>
      </c>
      <c r="D70" s="32"/>
      <c r="E70" s="33">
        <f t="shared" ref="E70:E133" si="1">E69+C70-D70</f>
        <v>705551.18999999948</v>
      </c>
      <c r="F70" s="34" t="s">
        <v>30</v>
      </c>
    </row>
    <row r="71" spans="1:6">
      <c r="A71" s="18">
        <v>2014.8</v>
      </c>
      <c r="B71" s="35" t="s">
        <v>19</v>
      </c>
      <c r="C71" s="21">
        <v>20000</v>
      </c>
      <c r="D71" s="32"/>
      <c r="E71" s="33">
        <f t="shared" si="1"/>
        <v>725551.18999999948</v>
      </c>
      <c r="F71" s="34"/>
    </row>
    <row r="72" spans="1:6">
      <c r="A72" s="18">
        <v>2014.8</v>
      </c>
      <c r="B72" s="35" t="s">
        <v>74</v>
      </c>
      <c r="C72" s="21">
        <v>2</v>
      </c>
      <c r="D72" s="32"/>
      <c r="E72" s="33">
        <f t="shared" si="1"/>
        <v>725553.18999999948</v>
      </c>
      <c r="F72" s="34"/>
    </row>
    <row r="73" spans="1:6">
      <c r="A73" s="18">
        <v>2014.8</v>
      </c>
      <c r="B73" s="35" t="s">
        <v>75</v>
      </c>
      <c r="C73" s="21">
        <v>0.2</v>
      </c>
      <c r="D73" s="32"/>
      <c r="E73" s="33">
        <f t="shared" si="1"/>
        <v>725553.38999999943</v>
      </c>
      <c r="F73" s="34"/>
    </row>
    <row r="74" spans="1:6">
      <c r="A74" s="18">
        <v>2014.8</v>
      </c>
      <c r="B74" s="36" t="s">
        <v>76</v>
      </c>
      <c r="C74" s="21"/>
      <c r="D74" s="32">
        <v>200000</v>
      </c>
      <c r="E74" s="33">
        <f t="shared" si="1"/>
        <v>525553.38999999943</v>
      </c>
      <c r="F74" s="34" t="s">
        <v>77</v>
      </c>
    </row>
    <row r="75" spans="1:6">
      <c r="A75" s="18">
        <v>2014.8</v>
      </c>
      <c r="B75" s="36" t="s">
        <v>78</v>
      </c>
      <c r="C75" s="21"/>
      <c r="D75" s="32">
        <v>50000</v>
      </c>
      <c r="E75" s="33">
        <f t="shared" si="1"/>
        <v>475553.38999999943</v>
      </c>
      <c r="F75" s="34" t="s">
        <v>79</v>
      </c>
    </row>
    <row r="76" spans="1:6">
      <c r="A76" s="26">
        <v>2014.9</v>
      </c>
      <c r="B76" s="36" t="s">
        <v>80</v>
      </c>
      <c r="C76" s="20">
        <v>2500</v>
      </c>
      <c r="D76" s="21"/>
      <c r="E76" s="33">
        <f t="shared" si="1"/>
        <v>478053.38999999943</v>
      </c>
      <c r="F76" s="23" t="s">
        <v>30</v>
      </c>
    </row>
    <row r="77" spans="1:6">
      <c r="A77" s="26">
        <v>2014.9</v>
      </c>
      <c r="B77" s="19" t="s">
        <v>81</v>
      </c>
      <c r="C77" s="20"/>
      <c r="D77" s="21">
        <v>14000</v>
      </c>
      <c r="E77" s="33">
        <f t="shared" si="1"/>
        <v>464053.38999999943</v>
      </c>
      <c r="F77" s="23" t="s">
        <v>30</v>
      </c>
    </row>
    <row r="78" spans="1:6">
      <c r="A78" s="26">
        <v>2014.9</v>
      </c>
      <c r="B78" s="19" t="s">
        <v>9</v>
      </c>
      <c r="C78" s="20">
        <v>25000</v>
      </c>
      <c r="D78" s="21"/>
      <c r="E78" s="33">
        <f t="shared" si="1"/>
        <v>489053.38999999943</v>
      </c>
      <c r="F78" s="23" t="s">
        <v>10</v>
      </c>
    </row>
    <row r="79" spans="1:6">
      <c r="A79" s="26">
        <v>2014.9</v>
      </c>
      <c r="B79" s="19" t="s">
        <v>82</v>
      </c>
      <c r="C79" s="20"/>
      <c r="D79" s="21">
        <v>89000</v>
      </c>
      <c r="E79" s="33">
        <f t="shared" si="1"/>
        <v>400053.38999999943</v>
      </c>
      <c r="F79" s="23" t="s">
        <v>83</v>
      </c>
    </row>
    <row r="80" spans="1:6">
      <c r="A80" s="26">
        <v>2014.9</v>
      </c>
      <c r="B80" s="19" t="s">
        <v>84</v>
      </c>
      <c r="C80" s="20">
        <v>7500</v>
      </c>
      <c r="D80" s="21"/>
      <c r="E80" s="33">
        <f t="shared" si="1"/>
        <v>407553.38999999943</v>
      </c>
      <c r="F80" s="23" t="s">
        <v>30</v>
      </c>
    </row>
    <row r="81" spans="1:6">
      <c r="A81" s="26">
        <v>2014.9</v>
      </c>
      <c r="B81" s="19" t="s">
        <v>85</v>
      </c>
      <c r="C81" s="20">
        <v>2500</v>
      </c>
      <c r="D81" s="21"/>
      <c r="E81" s="33">
        <f t="shared" si="1"/>
        <v>410053.38999999943</v>
      </c>
      <c r="F81" s="23" t="s">
        <v>30</v>
      </c>
    </row>
    <row r="82" spans="1:6">
      <c r="A82" s="26">
        <v>2014.9</v>
      </c>
      <c r="B82" s="35" t="s">
        <v>19</v>
      </c>
      <c r="C82" s="20">
        <v>20000</v>
      </c>
      <c r="D82" s="21"/>
      <c r="E82" s="33">
        <f t="shared" si="1"/>
        <v>430053.38999999943</v>
      </c>
      <c r="F82" s="23"/>
    </row>
    <row r="83" spans="1:6">
      <c r="A83" s="38" t="s">
        <v>86</v>
      </c>
      <c r="B83" s="35" t="s">
        <v>87</v>
      </c>
      <c r="C83" s="20">
        <v>200</v>
      </c>
      <c r="D83" s="21"/>
      <c r="E83" s="33">
        <f t="shared" si="1"/>
        <v>430253.38999999943</v>
      </c>
      <c r="F83" s="23"/>
    </row>
    <row r="84" spans="1:6">
      <c r="A84" s="38" t="s">
        <v>86</v>
      </c>
      <c r="B84" s="35" t="s">
        <v>88</v>
      </c>
      <c r="C84" s="20">
        <v>2.1800000000000002</v>
      </c>
      <c r="D84" s="21"/>
      <c r="E84" s="33">
        <f t="shared" si="1"/>
        <v>430255.56999999942</v>
      </c>
      <c r="F84" s="23"/>
    </row>
    <row r="85" spans="1:6">
      <c r="A85" s="38" t="s">
        <v>86</v>
      </c>
      <c r="B85" s="35" t="s">
        <v>89</v>
      </c>
      <c r="C85" s="20">
        <v>5000</v>
      </c>
      <c r="D85" s="21"/>
      <c r="E85" s="33">
        <f t="shared" si="1"/>
        <v>435255.56999999942</v>
      </c>
      <c r="F85" s="23" t="s">
        <v>30</v>
      </c>
    </row>
    <row r="86" spans="1:6">
      <c r="A86" s="38" t="s">
        <v>86</v>
      </c>
      <c r="B86" s="35" t="s">
        <v>90</v>
      </c>
      <c r="C86" s="21">
        <v>5000</v>
      </c>
      <c r="D86" s="21"/>
      <c r="E86" s="33">
        <f t="shared" si="1"/>
        <v>440255.56999999942</v>
      </c>
      <c r="F86" s="23"/>
    </row>
    <row r="87" spans="1:6">
      <c r="A87" s="38" t="s">
        <v>86</v>
      </c>
      <c r="B87" s="39" t="s">
        <v>19</v>
      </c>
      <c r="C87" s="21">
        <v>20000</v>
      </c>
      <c r="D87" s="21"/>
      <c r="E87" s="33">
        <f t="shared" si="1"/>
        <v>460255.56999999942</v>
      </c>
      <c r="F87" s="23"/>
    </row>
    <row r="88" spans="1:6">
      <c r="A88" s="38" t="s">
        <v>86</v>
      </c>
      <c r="B88" s="39" t="s">
        <v>91</v>
      </c>
      <c r="C88" s="21">
        <v>300</v>
      </c>
      <c r="D88" s="21"/>
      <c r="E88" s="33">
        <f t="shared" si="1"/>
        <v>460555.56999999942</v>
      </c>
      <c r="F88" s="23"/>
    </row>
    <row r="89" spans="1:6">
      <c r="A89" s="38" t="s">
        <v>86</v>
      </c>
      <c r="B89" s="39" t="s">
        <v>92</v>
      </c>
      <c r="C89" s="21">
        <v>7500</v>
      </c>
      <c r="D89" s="21"/>
      <c r="E89" s="33">
        <f t="shared" si="1"/>
        <v>468055.56999999942</v>
      </c>
      <c r="F89" s="23"/>
    </row>
    <row r="90" spans="1:6">
      <c r="A90" s="38" t="s">
        <v>86</v>
      </c>
      <c r="B90" s="39" t="s">
        <v>93</v>
      </c>
      <c r="C90" s="21">
        <v>500</v>
      </c>
      <c r="D90" s="21"/>
      <c r="E90" s="33">
        <f t="shared" si="1"/>
        <v>468555.56999999942</v>
      </c>
      <c r="F90" s="23"/>
    </row>
    <row r="91" spans="1:6">
      <c r="A91" s="38" t="s">
        <v>86</v>
      </c>
      <c r="B91" s="39" t="s">
        <v>59</v>
      </c>
      <c r="C91" s="21">
        <v>3000</v>
      </c>
      <c r="D91" s="21"/>
      <c r="E91" s="33">
        <f t="shared" si="1"/>
        <v>471555.56999999942</v>
      </c>
      <c r="F91" s="23"/>
    </row>
    <row r="92" spans="1:6">
      <c r="A92" s="38" t="s">
        <v>86</v>
      </c>
      <c r="B92" s="35" t="s">
        <v>90</v>
      </c>
      <c r="C92" s="21">
        <v>2500</v>
      </c>
      <c r="D92" s="21"/>
      <c r="E92" s="33">
        <f t="shared" si="1"/>
        <v>474055.56999999942</v>
      </c>
      <c r="F92" s="23"/>
    </row>
    <row r="93" spans="1:6">
      <c r="A93" s="38" t="s">
        <v>86</v>
      </c>
      <c r="B93" s="35" t="s">
        <v>74</v>
      </c>
      <c r="C93" s="21">
        <v>3</v>
      </c>
      <c r="D93" s="21"/>
      <c r="E93" s="33">
        <f t="shared" si="1"/>
        <v>474058.56999999942</v>
      </c>
      <c r="F93" s="23"/>
    </row>
    <row r="94" spans="1:6">
      <c r="A94" s="38" t="s">
        <v>86</v>
      </c>
      <c r="B94" s="35" t="s">
        <v>62</v>
      </c>
      <c r="C94" s="21">
        <v>2</v>
      </c>
      <c r="D94" s="21"/>
      <c r="E94" s="33">
        <f t="shared" si="1"/>
        <v>474060.56999999942</v>
      </c>
      <c r="F94" s="23"/>
    </row>
    <row r="95" spans="1:6">
      <c r="A95" s="38" t="s">
        <v>86</v>
      </c>
      <c r="B95" s="35" t="s">
        <v>94</v>
      </c>
      <c r="C95" s="21">
        <v>2</v>
      </c>
      <c r="D95" s="21"/>
      <c r="E95" s="33">
        <f t="shared" si="1"/>
        <v>474062.56999999942</v>
      </c>
      <c r="F95" s="23"/>
    </row>
    <row r="96" spans="1:6">
      <c r="A96" s="38" t="s">
        <v>86</v>
      </c>
      <c r="B96" s="35" t="s">
        <v>88</v>
      </c>
      <c r="C96" s="21">
        <v>10</v>
      </c>
      <c r="D96" s="21"/>
      <c r="E96" s="33">
        <f t="shared" si="1"/>
        <v>474072.56999999942</v>
      </c>
      <c r="F96" s="23"/>
    </row>
    <row r="97" spans="1:6">
      <c r="A97" s="38" t="s">
        <v>86</v>
      </c>
      <c r="B97" s="35" t="s">
        <v>74</v>
      </c>
      <c r="C97" s="21">
        <v>3</v>
      </c>
      <c r="D97" s="21"/>
      <c r="E97" s="33">
        <f t="shared" si="1"/>
        <v>474075.56999999942</v>
      </c>
      <c r="F97" s="23"/>
    </row>
    <row r="98" spans="1:6">
      <c r="A98" s="38" t="s">
        <v>86</v>
      </c>
      <c r="B98" s="35" t="s">
        <v>88</v>
      </c>
      <c r="C98" s="21">
        <v>0.88</v>
      </c>
      <c r="D98" s="21"/>
      <c r="E98" s="33">
        <f t="shared" si="1"/>
        <v>474076.44999999943</v>
      </c>
      <c r="F98" s="23"/>
    </row>
    <row r="99" spans="1:6">
      <c r="A99" s="38" t="s">
        <v>86</v>
      </c>
      <c r="B99" s="35" t="s">
        <v>95</v>
      </c>
      <c r="C99" s="21">
        <v>30</v>
      </c>
      <c r="D99" s="21"/>
      <c r="E99" s="33">
        <f t="shared" si="1"/>
        <v>474106.44999999943</v>
      </c>
      <c r="F99" s="23"/>
    </row>
    <row r="100" spans="1:6">
      <c r="A100" s="38" t="s">
        <v>86</v>
      </c>
      <c r="B100" s="36" t="s">
        <v>96</v>
      </c>
      <c r="C100" s="40">
        <v>5000</v>
      </c>
      <c r="D100" s="21"/>
      <c r="E100" s="33">
        <f t="shared" si="1"/>
        <v>479106.44999999943</v>
      </c>
      <c r="F100" s="23" t="s">
        <v>30</v>
      </c>
    </row>
    <row r="101" spans="1:6">
      <c r="A101" s="38" t="s">
        <v>86</v>
      </c>
      <c r="B101" s="36" t="s">
        <v>97</v>
      </c>
      <c r="C101" s="40">
        <v>2500</v>
      </c>
      <c r="D101" s="21"/>
      <c r="E101" s="33">
        <f t="shared" si="1"/>
        <v>481606.44999999943</v>
      </c>
      <c r="F101" s="23" t="s">
        <v>30</v>
      </c>
    </row>
    <row r="102" spans="1:6">
      <c r="A102" s="38" t="s">
        <v>86</v>
      </c>
      <c r="B102" s="36" t="s">
        <v>98</v>
      </c>
      <c r="C102" s="40">
        <v>2500</v>
      </c>
      <c r="D102" s="21"/>
      <c r="E102" s="33">
        <f t="shared" si="1"/>
        <v>484106.44999999943</v>
      </c>
      <c r="F102" s="23" t="s">
        <v>30</v>
      </c>
    </row>
    <row r="103" spans="1:6">
      <c r="A103" s="38" t="s">
        <v>86</v>
      </c>
      <c r="B103" s="36" t="s">
        <v>99</v>
      </c>
      <c r="C103" s="40">
        <v>2500</v>
      </c>
      <c r="D103" s="21"/>
      <c r="E103" s="33">
        <f t="shared" si="1"/>
        <v>486606.44999999943</v>
      </c>
      <c r="F103" s="23" t="s">
        <v>30</v>
      </c>
    </row>
    <row r="104" spans="1:6">
      <c r="A104" s="38" t="s">
        <v>86</v>
      </c>
      <c r="B104" s="36" t="s">
        <v>100</v>
      </c>
      <c r="C104" s="40">
        <v>2500</v>
      </c>
      <c r="D104" s="21"/>
      <c r="E104" s="33">
        <f t="shared" si="1"/>
        <v>489106.44999999943</v>
      </c>
      <c r="F104" s="23" t="s">
        <v>30</v>
      </c>
    </row>
    <row r="105" spans="1:6">
      <c r="A105" s="38" t="s">
        <v>86</v>
      </c>
      <c r="B105" s="36" t="s">
        <v>101</v>
      </c>
      <c r="C105" s="40">
        <v>2500</v>
      </c>
      <c r="D105" s="21"/>
      <c r="E105" s="33">
        <f t="shared" si="1"/>
        <v>491606.44999999943</v>
      </c>
      <c r="F105" s="23" t="s">
        <v>30</v>
      </c>
    </row>
    <row r="106" spans="1:6">
      <c r="A106" s="38" t="s">
        <v>86</v>
      </c>
      <c r="B106" s="36" t="s">
        <v>102</v>
      </c>
      <c r="C106" s="40">
        <v>2500</v>
      </c>
      <c r="D106" s="21"/>
      <c r="E106" s="33">
        <f t="shared" si="1"/>
        <v>494106.44999999943</v>
      </c>
      <c r="F106" s="23" t="s">
        <v>30</v>
      </c>
    </row>
    <row r="107" spans="1:6">
      <c r="A107" s="38" t="s">
        <v>86</v>
      </c>
      <c r="B107" s="36" t="s">
        <v>103</v>
      </c>
      <c r="C107" s="40">
        <v>2500</v>
      </c>
      <c r="D107" s="21"/>
      <c r="E107" s="33">
        <f t="shared" si="1"/>
        <v>496606.44999999943</v>
      </c>
      <c r="F107" s="23" t="s">
        <v>30</v>
      </c>
    </row>
    <row r="108" spans="1:6">
      <c r="A108" s="38" t="s">
        <v>86</v>
      </c>
      <c r="B108" s="36" t="s">
        <v>104</v>
      </c>
      <c r="C108" s="40">
        <v>2500</v>
      </c>
      <c r="D108" s="21"/>
      <c r="E108" s="33">
        <f t="shared" si="1"/>
        <v>499106.44999999943</v>
      </c>
      <c r="F108" s="23" t="s">
        <v>30</v>
      </c>
    </row>
    <row r="109" spans="1:6">
      <c r="A109" s="38" t="s">
        <v>86</v>
      </c>
      <c r="B109" s="36" t="s">
        <v>105</v>
      </c>
      <c r="C109" s="20">
        <v>25000</v>
      </c>
      <c r="D109" s="21"/>
      <c r="E109" s="33">
        <f t="shared" si="1"/>
        <v>524106.44999999943</v>
      </c>
      <c r="F109" s="41" t="s">
        <v>10</v>
      </c>
    </row>
    <row r="110" spans="1:6">
      <c r="A110" s="38" t="s">
        <v>86</v>
      </c>
      <c r="B110" s="36" t="s">
        <v>106</v>
      </c>
      <c r="C110" s="20"/>
      <c r="D110" s="21">
        <v>9000</v>
      </c>
      <c r="E110" s="33">
        <f t="shared" si="1"/>
        <v>515106.44999999943</v>
      </c>
      <c r="F110" s="23" t="s">
        <v>83</v>
      </c>
    </row>
    <row r="111" spans="1:6" s="47" customFormat="1">
      <c r="A111" s="42" t="s">
        <v>107</v>
      </c>
      <c r="B111" s="43" t="s">
        <v>108</v>
      </c>
      <c r="C111" s="44">
        <v>15408</v>
      </c>
      <c r="D111" s="45"/>
      <c r="E111" s="33">
        <f t="shared" si="1"/>
        <v>530514.44999999949</v>
      </c>
      <c r="F111" s="46" t="s">
        <v>52</v>
      </c>
    </row>
    <row r="112" spans="1:6" s="47" customFormat="1">
      <c r="A112" s="42" t="s">
        <v>107</v>
      </c>
      <c r="B112" s="48" t="s">
        <v>108</v>
      </c>
      <c r="C112" s="44">
        <v>7200</v>
      </c>
      <c r="D112" s="49"/>
      <c r="E112" s="33">
        <f t="shared" si="1"/>
        <v>537714.44999999949</v>
      </c>
      <c r="F112" s="34" t="s">
        <v>10</v>
      </c>
    </row>
    <row r="113" spans="1:6" s="47" customFormat="1">
      <c r="A113" s="42" t="s">
        <v>109</v>
      </c>
      <c r="B113" s="48" t="s">
        <v>110</v>
      </c>
      <c r="C113" s="44">
        <v>740</v>
      </c>
      <c r="D113" s="49"/>
      <c r="E113" s="33">
        <f t="shared" si="1"/>
        <v>538454.44999999949</v>
      </c>
      <c r="F113" s="34" t="s">
        <v>10</v>
      </c>
    </row>
    <row r="114" spans="1:6" s="47" customFormat="1">
      <c r="A114" s="42" t="s">
        <v>109</v>
      </c>
      <c r="B114" s="48" t="s">
        <v>111</v>
      </c>
      <c r="C114" s="44">
        <v>2000</v>
      </c>
      <c r="D114" s="49"/>
      <c r="E114" s="33">
        <f t="shared" si="1"/>
        <v>540454.44999999949</v>
      </c>
      <c r="F114" s="34" t="s">
        <v>10</v>
      </c>
    </row>
    <row r="115" spans="1:6" s="47" customFormat="1">
      <c r="A115" s="42" t="s">
        <v>109</v>
      </c>
      <c r="B115" s="48" t="s">
        <v>112</v>
      </c>
      <c r="C115" s="44">
        <v>2000</v>
      </c>
      <c r="D115" s="49"/>
      <c r="E115" s="33">
        <f t="shared" si="1"/>
        <v>542454.44999999949</v>
      </c>
      <c r="F115" s="34" t="s">
        <v>10</v>
      </c>
    </row>
    <row r="116" spans="1:6" s="47" customFormat="1">
      <c r="A116" s="42" t="s">
        <v>109</v>
      </c>
      <c r="B116" s="48" t="s">
        <v>113</v>
      </c>
      <c r="C116" s="44">
        <v>1500</v>
      </c>
      <c r="D116" s="49"/>
      <c r="E116" s="33">
        <f t="shared" si="1"/>
        <v>543954.44999999949</v>
      </c>
      <c r="F116" s="46" t="s">
        <v>114</v>
      </c>
    </row>
    <row r="117" spans="1:6" s="47" customFormat="1">
      <c r="A117" s="42" t="s">
        <v>109</v>
      </c>
      <c r="B117" s="48" t="s">
        <v>115</v>
      </c>
      <c r="C117" s="44">
        <v>300</v>
      </c>
      <c r="D117" s="49"/>
      <c r="E117" s="33">
        <f t="shared" si="1"/>
        <v>544254.44999999949</v>
      </c>
      <c r="F117" s="50"/>
    </row>
    <row r="118" spans="1:6" s="47" customFormat="1">
      <c r="A118" s="42" t="s">
        <v>109</v>
      </c>
      <c r="B118" s="48" t="s">
        <v>116</v>
      </c>
      <c r="C118" s="44">
        <v>4</v>
      </c>
      <c r="D118" s="49"/>
      <c r="E118" s="33">
        <f t="shared" si="1"/>
        <v>544258.44999999949</v>
      </c>
      <c r="F118" s="50"/>
    </row>
    <row r="119" spans="1:6">
      <c r="A119" s="51" t="s">
        <v>109</v>
      </c>
      <c r="B119" s="36" t="s">
        <v>9</v>
      </c>
      <c r="C119" s="29">
        <v>25000</v>
      </c>
      <c r="D119" s="49"/>
      <c r="E119" s="33">
        <f t="shared" si="1"/>
        <v>569258.44999999949</v>
      </c>
      <c r="F119" s="52"/>
    </row>
    <row r="120" spans="1:6">
      <c r="A120" s="51" t="s">
        <v>109</v>
      </c>
      <c r="B120" s="35" t="s">
        <v>117</v>
      </c>
      <c r="C120" s="29">
        <v>4000</v>
      </c>
      <c r="D120" s="49"/>
      <c r="E120" s="33">
        <f t="shared" si="1"/>
        <v>573258.44999999949</v>
      </c>
      <c r="F120" s="52"/>
    </row>
    <row r="121" spans="1:6">
      <c r="A121" s="51" t="s">
        <v>109</v>
      </c>
      <c r="B121" s="36" t="s">
        <v>118</v>
      </c>
      <c r="C121" s="29">
        <v>8000</v>
      </c>
      <c r="D121" s="49"/>
      <c r="E121" s="33">
        <f t="shared" si="1"/>
        <v>581258.44999999949</v>
      </c>
      <c r="F121" s="41" t="s">
        <v>17</v>
      </c>
    </row>
    <row r="122" spans="1:6">
      <c r="A122" s="51" t="s">
        <v>109</v>
      </c>
      <c r="B122" s="36" t="s">
        <v>119</v>
      </c>
      <c r="C122" s="53">
        <v>4300</v>
      </c>
      <c r="D122" s="49"/>
      <c r="E122" s="33">
        <f t="shared" si="1"/>
        <v>585558.44999999949</v>
      </c>
      <c r="F122" s="52" t="s">
        <v>22</v>
      </c>
    </row>
    <row r="123" spans="1:6">
      <c r="A123" s="51" t="s">
        <v>109</v>
      </c>
      <c r="B123" s="36" t="s">
        <v>120</v>
      </c>
      <c r="C123" s="53">
        <v>18403.5</v>
      </c>
      <c r="D123" s="49"/>
      <c r="E123" s="33">
        <f t="shared" si="1"/>
        <v>603961.94999999949</v>
      </c>
      <c r="F123" s="41" t="s">
        <v>121</v>
      </c>
    </row>
    <row r="124" spans="1:6">
      <c r="A124" s="51" t="s">
        <v>109</v>
      </c>
      <c r="B124" s="37" t="s">
        <v>122</v>
      </c>
      <c r="C124" s="53"/>
      <c r="D124" s="49">
        <v>45000</v>
      </c>
      <c r="E124" s="33">
        <f t="shared" si="1"/>
        <v>558961.94999999949</v>
      </c>
      <c r="F124" s="41"/>
    </row>
    <row r="125" spans="1:6">
      <c r="A125" s="51" t="s">
        <v>109</v>
      </c>
      <c r="B125" s="37" t="s">
        <v>123</v>
      </c>
      <c r="C125" s="53"/>
      <c r="D125" s="49">
        <v>45000</v>
      </c>
      <c r="E125" s="33">
        <f t="shared" si="1"/>
        <v>513961.94999999949</v>
      </c>
      <c r="F125" s="41"/>
    </row>
    <row r="126" spans="1:6" s="47" customFormat="1">
      <c r="A126" s="51" t="s">
        <v>109</v>
      </c>
      <c r="B126" s="37" t="s">
        <v>124</v>
      </c>
      <c r="C126" s="53"/>
      <c r="D126" s="53">
        <v>17600</v>
      </c>
      <c r="E126" s="33">
        <f t="shared" si="1"/>
        <v>496361.94999999949</v>
      </c>
      <c r="F126" s="46" t="s">
        <v>17</v>
      </c>
    </row>
    <row r="127" spans="1:6">
      <c r="A127" s="51" t="s">
        <v>109</v>
      </c>
      <c r="B127" s="35" t="s">
        <v>19</v>
      </c>
      <c r="C127" s="54">
        <v>20000</v>
      </c>
      <c r="D127" s="21"/>
      <c r="E127" s="33">
        <f t="shared" si="1"/>
        <v>516361.94999999949</v>
      </c>
      <c r="F127" s="41"/>
    </row>
    <row r="128" spans="1:6">
      <c r="A128" s="51" t="s">
        <v>109</v>
      </c>
      <c r="B128" s="35" t="s">
        <v>125</v>
      </c>
      <c r="C128" s="54">
        <v>10000</v>
      </c>
      <c r="D128" s="21"/>
      <c r="E128" s="33">
        <f t="shared" si="1"/>
        <v>526361.94999999949</v>
      </c>
      <c r="F128" s="41"/>
    </row>
    <row r="129" spans="1:6">
      <c r="A129" s="51" t="s">
        <v>109</v>
      </c>
      <c r="B129" s="35" t="s">
        <v>62</v>
      </c>
      <c r="C129" s="54">
        <v>2</v>
      </c>
      <c r="D129" s="21"/>
      <c r="E129" s="33">
        <f t="shared" si="1"/>
        <v>526363.94999999949</v>
      </c>
      <c r="F129" s="41"/>
    </row>
    <row r="130" spans="1:6">
      <c r="A130" s="18">
        <v>2014.11</v>
      </c>
      <c r="B130" s="35" t="s">
        <v>126</v>
      </c>
      <c r="C130" s="31">
        <v>7500</v>
      </c>
      <c r="D130" s="21"/>
      <c r="E130" s="33">
        <f t="shared" si="1"/>
        <v>533863.94999999949</v>
      </c>
      <c r="F130" s="41"/>
    </row>
    <row r="131" spans="1:6">
      <c r="A131" s="18">
        <v>2014.12</v>
      </c>
      <c r="B131" s="55" t="s">
        <v>127</v>
      </c>
      <c r="C131" s="31"/>
      <c r="D131" s="56">
        <v>75368.03</v>
      </c>
      <c r="E131" s="33">
        <f t="shared" si="1"/>
        <v>458495.91999999946</v>
      </c>
      <c r="F131" s="41" t="s">
        <v>10</v>
      </c>
    </row>
    <row r="132" spans="1:6">
      <c r="A132" s="18">
        <v>2014.12</v>
      </c>
      <c r="B132" s="36" t="s">
        <v>9</v>
      </c>
      <c r="C132" s="31">
        <v>25000</v>
      </c>
      <c r="D132" s="56"/>
      <c r="E132" s="33">
        <f t="shared" si="1"/>
        <v>483495.91999999946</v>
      </c>
      <c r="F132" s="41" t="s">
        <v>10</v>
      </c>
    </row>
    <row r="133" spans="1:6">
      <c r="A133" s="18">
        <v>2014.12</v>
      </c>
      <c r="B133" s="55" t="s">
        <v>128</v>
      </c>
      <c r="C133" s="31"/>
      <c r="D133" s="56">
        <v>61162.9</v>
      </c>
      <c r="E133" s="33">
        <f t="shared" si="1"/>
        <v>422333.01999999944</v>
      </c>
      <c r="F133" s="41" t="s">
        <v>10</v>
      </c>
    </row>
    <row r="134" spans="1:6">
      <c r="A134" s="18">
        <v>204.12</v>
      </c>
      <c r="B134" s="55" t="s">
        <v>129</v>
      </c>
      <c r="C134" s="31"/>
      <c r="D134" s="56">
        <v>8000</v>
      </c>
      <c r="E134" s="33">
        <f t="shared" ref="E134:E143" si="2">E133+C134-D134</f>
        <v>414333.01999999944</v>
      </c>
      <c r="F134" s="41" t="s">
        <v>17</v>
      </c>
    </row>
    <row r="135" spans="1:6">
      <c r="A135" s="18">
        <v>2014.12</v>
      </c>
      <c r="B135" s="55" t="s">
        <v>130</v>
      </c>
      <c r="C135" s="31">
        <v>9283.58</v>
      </c>
      <c r="D135" s="56"/>
      <c r="E135" s="33">
        <f t="shared" si="2"/>
        <v>423616.59999999945</v>
      </c>
      <c r="F135" s="41"/>
    </row>
    <row r="136" spans="1:6">
      <c r="A136" s="18">
        <v>2014.12</v>
      </c>
      <c r="B136" s="55" t="s">
        <v>131</v>
      </c>
      <c r="C136" s="31">
        <v>198.1</v>
      </c>
      <c r="D136" s="56"/>
      <c r="E136" s="33">
        <f t="shared" si="2"/>
        <v>423814.69999999943</v>
      </c>
      <c r="F136" s="41"/>
    </row>
    <row r="137" spans="1:6">
      <c r="A137" s="18">
        <v>2014.12</v>
      </c>
      <c r="B137" s="55" t="s">
        <v>132</v>
      </c>
      <c r="C137" s="31">
        <v>300000</v>
      </c>
      <c r="D137" s="56"/>
      <c r="E137" s="33">
        <f t="shared" si="2"/>
        <v>723814.69999999949</v>
      </c>
      <c r="F137" s="41" t="s">
        <v>133</v>
      </c>
    </row>
    <row r="138" spans="1:6">
      <c r="A138" s="18">
        <v>2014.12</v>
      </c>
      <c r="B138" s="55" t="s">
        <v>134</v>
      </c>
      <c r="C138" s="31">
        <v>100</v>
      </c>
      <c r="D138" s="56"/>
      <c r="E138" s="33">
        <f t="shared" si="2"/>
        <v>723914.69999999949</v>
      </c>
      <c r="F138" s="41" t="s">
        <v>10</v>
      </c>
    </row>
    <row r="139" spans="1:6">
      <c r="A139" s="18">
        <v>2014.12</v>
      </c>
      <c r="B139" s="35" t="s">
        <v>135</v>
      </c>
      <c r="C139" s="31">
        <v>50</v>
      </c>
      <c r="D139" s="56"/>
      <c r="E139" s="33">
        <f t="shared" si="2"/>
        <v>723964.69999999949</v>
      </c>
      <c r="F139" s="41"/>
    </row>
    <row r="140" spans="1:6">
      <c r="A140" s="18">
        <v>2014.12</v>
      </c>
      <c r="B140" s="35" t="s">
        <v>136</v>
      </c>
      <c r="C140" s="31">
        <v>14000</v>
      </c>
      <c r="D140" s="56"/>
      <c r="E140" s="33">
        <f t="shared" si="2"/>
        <v>737964.69999999949</v>
      </c>
      <c r="F140" s="41"/>
    </row>
    <row r="141" spans="1:6">
      <c r="A141" s="18">
        <v>2014.12</v>
      </c>
      <c r="B141" s="35" t="s">
        <v>20</v>
      </c>
      <c r="C141" s="31">
        <v>2000</v>
      </c>
      <c r="D141" s="56"/>
      <c r="E141" s="33">
        <f t="shared" si="2"/>
        <v>739964.69999999949</v>
      </c>
      <c r="F141" s="41"/>
    </row>
    <row r="142" spans="1:6">
      <c r="A142" s="18">
        <v>2014.12</v>
      </c>
      <c r="B142" s="35" t="s">
        <v>19</v>
      </c>
      <c r="C142" s="31">
        <v>20000</v>
      </c>
      <c r="D142" s="56"/>
      <c r="E142" s="33">
        <f t="shared" si="2"/>
        <v>759964.69999999949</v>
      </c>
      <c r="F142" s="41"/>
    </row>
    <row r="143" spans="1:6">
      <c r="A143" s="18">
        <v>2014.12</v>
      </c>
      <c r="B143" s="35" t="s">
        <v>62</v>
      </c>
      <c r="C143" s="31">
        <v>2</v>
      </c>
      <c r="D143" s="56"/>
      <c r="E143" s="33">
        <f t="shared" si="2"/>
        <v>759966.69999999949</v>
      </c>
      <c r="F143" s="41"/>
    </row>
    <row r="144" spans="1:6">
      <c r="A144" s="57"/>
      <c r="B144" s="58" t="s">
        <v>137</v>
      </c>
      <c r="C144" s="59">
        <f>SUM(C5:C143)</f>
        <v>1375197.56</v>
      </c>
      <c r="D144" s="15">
        <f>SUM(D5:D143)</f>
        <v>1296333.68</v>
      </c>
      <c r="E144" s="60"/>
      <c r="F144" s="61"/>
    </row>
    <row r="145" spans="1:6">
      <c r="A145" s="57"/>
      <c r="B145" s="58" t="s">
        <v>138</v>
      </c>
      <c r="C145" s="59">
        <f>C4+C144</f>
        <v>6613216.5700000003</v>
      </c>
      <c r="D145" s="15">
        <f>D4+D144</f>
        <v>5853249.8700000001</v>
      </c>
      <c r="E145" s="60">
        <f>C145-D145</f>
        <v>759966.70000000019</v>
      </c>
      <c r="F145" s="61"/>
    </row>
  </sheetData>
  <mergeCells count="2">
    <mergeCell ref="A1:F1"/>
    <mergeCell ref="D2:F2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Carei</dc:creator>
  <cp:lastModifiedBy>Carei</cp:lastModifiedBy>
  <dcterms:created xsi:type="dcterms:W3CDTF">2015-01-27T09:10:20Z</dcterms:created>
  <dcterms:modified xsi:type="dcterms:W3CDTF">2015-01-27T09:10:44Z</dcterms:modified>
</cp:coreProperties>
</file>